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社决06-职工医疗保险收支表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<sst xmlns="http://schemas.openxmlformats.org/spreadsheetml/2006/main" count="63" uniqueCount="40">
  <si>
    <t>2025年职工基本医疗保险（含生育保险）基金收支决算表</t>
  </si>
  <si>
    <t>社决06表</t>
  </si>
  <si>
    <t>城口县医保局</t>
  </si>
  <si>
    <t>单位：元</t>
  </si>
  <si>
    <t>项      目</t>
  </si>
  <si>
    <t>小      计</t>
  </si>
  <si>
    <t>基本医疗保险统筹基金（含单建统筹）</t>
  </si>
  <si>
    <t>基本医疗保险
个人账户基金</t>
  </si>
  <si>
    <t>一、基本医疗保险费收入</t>
  </si>
  <si>
    <t>一、基本医疗保险待遇支出</t>
  </si>
  <si>
    <t xml:space="preserve">    其中：单位缴费</t>
  </si>
  <si>
    <t>　  其中：住院费用支出</t>
  </si>
  <si>
    <t xml:space="preserve">          个人缴费</t>
  </si>
  <si>
    <t xml:space="preserve">          其中：近亲属住院费用支出</t>
  </si>
  <si>
    <t>×</t>
  </si>
  <si>
    <t>二、财政补贴收入</t>
  </si>
  <si>
    <t>　        门诊费用支出</t>
  </si>
  <si>
    <t xml:space="preserve">    其中：对医保基金负担新冠病毒疫苗及接种费用的补助</t>
  </si>
  <si>
    <t xml:space="preserve">          其中：近亲属门诊费用支出</t>
  </si>
  <si>
    <t>三、利息收入</t>
  </si>
  <si>
    <t xml:space="preserve">          生育医疗费用支出</t>
  </si>
  <si>
    <t xml:space="preserve">          生育津贴支出</t>
  </si>
  <si>
    <t xml:space="preserve">          其他待遇支出</t>
  </si>
  <si>
    <t>四、转移收入</t>
  </si>
  <si>
    <t>二、转移支出</t>
  </si>
  <si>
    <t>五、其他收入</t>
  </si>
  <si>
    <t>三、其他支出</t>
  </si>
  <si>
    <t>六、本年收入小计</t>
  </si>
  <si>
    <t>四、本年支出小计</t>
  </si>
  <si>
    <t>七、上级补助收入</t>
  </si>
  <si>
    <t>五、补助下级支出</t>
  </si>
  <si>
    <t>八、下级上解收入</t>
  </si>
  <si>
    <t>六、上解上级支出</t>
  </si>
  <si>
    <t>九、本年收入合计</t>
  </si>
  <si>
    <t>七、本年支出合计</t>
  </si>
  <si>
    <t>八、本年收支结余</t>
  </si>
  <si>
    <t>十、上年结余</t>
  </si>
  <si>
    <t>九、年末滚存结余</t>
  </si>
  <si>
    <t>总      计</t>
  </si>
  <si>
    <t>第 6 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</si>
</sst>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\-#,##0.00;;"/>
  </numFmts>
  <fonts count="27">
    <font>
      <sz val="11"/>
      <color theme="1"/>
      <name val="??"/>
      <charset val="134"/>
      <scheme val="minor"/>
    </font>
    <font>
      <sz val="10"/>
      <name val="宋体"/>
      <charset val="134"/>
    </font>
    <font>
      <b/>
      <sz val="29"/>
      <color indexed="8"/>
      <name val="宋体"/>
      <charset val="1"/>
    </font>
    <font>
      <sz val="9"/>
      <color indexed="8"/>
      <name val="宋体"/>
      <charset val="1"/>
    </font>
    <font>
      <sz val="12"/>
      <color indexed="8"/>
      <name val="宋体"/>
      <charset val="1"/>
    </font>
    <font>
      <b/>
      <sz val="12"/>
      <color indexed="8"/>
      <name val="宋体"/>
      <charset val="1"/>
    </font>
    <font>
      <sz val="12"/>
      <name val="宋体"/>
      <charset val="1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8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7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0" fillId="0" borderId="0"/>
  </cellStyleXfs>
  <cellXfs count="29">
    <xf numFmtId="0" fontId="0" fillId="0" borderId="0" xfId="49"/>
    <xf numFmtId="0" fontId="1" fillId="0" borderId="0" xfId="49" applyFont="1" applyFill="1"/>
    <xf numFmtId="49" fontId="2" fillId="2" borderId="0" xfId="49" applyNumberFormat="1" applyFont="1" applyFill="1" applyAlignment="1">
      <alignment horizontal="center" vertical="center"/>
    </xf>
    <xf numFmtId="0" fontId="2" fillId="2" borderId="0" xfId="49" applyFont="1" applyFill="1" applyAlignment="1">
      <alignment horizontal="center" vertical="center"/>
    </xf>
    <xf numFmtId="49" fontId="3" fillId="2" borderId="0" xfId="49" applyNumberFormat="1" applyFont="1" applyFill="1" applyAlignment="1">
      <alignment vertical="center"/>
    </xf>
    <xf numFmtId="49" fontId="4" fillId="2" borderId="0" xfId="49" applyNumberFormat="1" applyFont="1" applyFill="1" applyAlignment="1">
      <alignment vertical="center"/>
    </xf>
    <xf numFmtId="49" fontId="4" fillId="2" borderId="0" xfId="49" applyNumberFormat="1" applyFont="1" applyFill="1" applyAlignment="1">
      <alignment horizontal="right" vertical="center"/>
    </xf>
    <xf numFmtId="49" fontId="4" fillId="2" borderId="1" xfId="49" applyNumberFormat="1" applyFont="1" applyFill="1" applyBorder="1" applyAlignment="1">
      <alignment vertical="center"/>
    </xf>
    <xf numFmtId="49" fontId="4" fillId="2" borderId="1" xfId="49" applyNumberFormat="1" applyFont="1" applyFill="1" applyBorder="1" applyAlignment="1">
      <alignment horizontal="center" vertical="center"/>
    </xf>
    <xf numFmtId="49" fontId="4" fillId="2" borderId="1" xfId="49" applyNumberFormat="1" applyFont="1" applyFill="1" applyBorder="1" applyAlignment="1">
      <alignment horizontal="right" vertical="center"/>
    </xf>
    <xf numFmtId="49" fontId="5" fillId="2" borderId="2" xfId="49" applyNumberFormat="1" applyFont="1" applyFill="1" applyBorder="1" applyAlignment="1">
      <alignment horizontal="center" vertical="center"/>
    </xf>
    <xf numFmtId="49" fontId="5" fillId="2" borderId="2" xfId="49" applyNumberFormat="1" applyFont="1" applyFill="1" applyBorder="1" applyAlignment="1">
      <alignment horizontal="center" vertical="center" wrapText="1"/>
    </xf>
    <xf numFmtId="49" fontId="4" fillId="2" borderId="2" xfId="49" applyNumberFormat="1" applyFont="1" applyFill="1" applyBorder="1" applyAlignment="1">
      <alignment vertical="center"/>
    </xf>
    <xf numFmtId="176" fontId="4" fillId="3" borderId="2" xfId="49" applyNumberFormat="1" applyFont="1" applyFill="1" applyBorder="1" applyAlignment="1">
      <alignment horizontal="right" vertical="center"/>
    </xf>
    <xf numFmtId="176" fontId="4" fillId="2" borderId="2" xfId="49" applyNumberFormat="1" applyFont="1" applyFill="1" applyBorder="1" applyAlignment="1">
      <alignment horizontal="right" vertical="center"/>
    </xf>
    <xf numFmtId="49" fontId="4" fillId="2" borderId="2" xfId="49" applyNumberFormat="1" applyFont="1" applyFill="1" applyBorder="1" applyAlignment="1">
      <alignment horizontal="center" vertical="center"/>
    </xf>
    <xf numFmtId="176" fontId="4" fillId="2" borderId="2" xfId="49" applyNumberFormat="1" applyFont="1" applyFill="1" applyBorder="1" applyAlignment="1">
      <alignment horizontal="center" vertical="center"/>
    </xf>
    <xf numFmtId="49" fontId="4" fillId="2" borderId="3" xfId="49" applyNumberFormat="1" applyFont="1" applyFill="1" applyBorder="1" applyAlignment="1">
      <alignment vertical="center" wrapText="1"/>
    </xf>
    <xf numFmtId="176" fontId="4" fillId="3" borderId="3" xfId="49" applyNumberFormat="1" applyFont="1" applyFill="1" applyBorder="1" applyAlignment="1">
      <alignment horizontal="right" vertical="center"/>
    </xf>
    <xf numFmtId="49" fontId="4" fillId="2" borderId="4" xfId="49" applyNumberFormat="1" applyFont="1" applyFill="1" applyBorder="1" applyAlignment="1">
      <alignment vertical="center"/>
    </xf>
    <xf numFmtId="176" fontId="4" fillId="3" borderId="4" xfId="49" applyNumberFormat="1" applyFont="1" applyFill="1" applyBorder="1" applyAlignment="1">
      <alignment horizontal="right" vertical="center"/>
    </xf>
    <xf numFmtId="176" fontId="4" fillId="2" borderId="3" xfId="49" applyNumberFormat="1" applyFont="1" applyFill="1" applyBorder="1" applyAlignment="1">
      <alignment horizontal="right" vertical="center"/>
    </xf>
    <xf numFmtId="49" fontId="4" fillId="2" borderId="4" xfId="49" applyNumberFormat="1" applyFont="1" applyFill="1" applyBorder="1" applyAlignment="1">
      <alignment horizontal="center" vertical="center"/>
    </xf>
    <xf numFmtId="49" fontId="4" fillId="2" borderId="2" xfId="49" applyNumberFormat="1" applyFont="1" applyFill="1" applyBorder="1" applyAlignment="1">
      <alignment horizontal="left" vertical="center"/>
    </xf>
    <xf numFmtId="49" fontId="4" fillId="2" borderId="3" xfId="49" applyNumberFormat="1" applyFont="1" applyFill="1" applyBorder="1" applyAlignment="1">
      <alignment horizontal="center" vertical="center"/>
    </xf>
    <xf numFmtId="176" fontId="4" fillId="2" borderId="4" xfId="49" applyNumberFormat="1" applyFont="1" applyFill="1" applyBorder="1" applyAlignment="1">
      <alignment horizontal="right" vertical="center"/>
    </xf>
    <xf numFmtId="0" fontId="6" fillId="0" borderId="0" xfId="49" applyFont="1" applyFill="1"/>
    <xf numFmtId="0" fontId="4" fillId="2" borderId="0" xfId="49" applyFont="1" applyFill="1" applyAlignment="1">
      <alignment vertical="center"/>
    </xf>
    <xf numFmtId="0" fontId="4" fillId="2" borderId="0" xfId="49" applyFont="1" applyFill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FFFFFF"/>
      <rgbColor rgb="00800080"/>
      <rgbColor rgb="000000FF"/>
      <rgbColor rgb="00C0C0C0"/>
      <rgbColor rgb="0000FF00"/>
      <rgbColor rgb="009999FF"/>
      <rgbColor rgb="00FF0000"/>
      <rgbColor rgb="00FFFFCC"/>
      <rgbColor rgb="0000FFFF"/>
      <rgbColor rgb="00660066"/>
      <rgbColor rgb="00FF00FF"/>
      <rgbColor rgb="000066CC"/>
      <rgbColor rgb="00FFFF00"/>
      <rgbColor rgb="00000080"/>
      <rgbColor rgb="00000080"/>
      <rgbColor rgb="00FFFF00"/>
      <rgbColor rgb="00008000"/>
      <rgbColor rgb="00800080"/>
      <rgbColor rgb="00800000"/>
      <rgbColor rgb="00008080"/>
      <rgbColor rgb="00008080"/>
      <rgbColor rgb="0000CCFF"/>
      <rgbColor rgb="00800080"/>
      <rgbColor rgb="00CCFFCC"/>
      <rgbColor rgb="00808000"/>
      <rgbColor rgb="0099CCFF"/>
      <rgbColor rgb="00C0C0C0"/>
      <rgbColor rgb="00CC99FF"/>
      <rgbColor rgb="00808080"/>
      <rgbColor rgb="003366FF"/>
      <rgbColor rgb="00FF9999"/>
      <rgbColor rgb="0099CC00"/>
      <rgbColor rgb="00663399"/>
      <rgbColor rgb="00FF9900"/>
      <rgbColor rgb="00CCFFFF"/>
      <rgbColor rgb="00666699"/>
      <rgbColor rgb="00FFFFCC"/>
      <rgbColor rgb="00003366"/>
      <rgbColor rgb="00660066"/>
      <rgbColor rgb="00003300"/>
      <rgbColor rgb="008080FF"/>
      <rgbColor rgb="00993300"/>
      <rgbColor rgb="00CC6600"/>
      <rgbColor rgb="00333399"/>
      <rgbColor rgb="00FFCCCC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showGridLines="0" tabSelected="1" zoomScalePageLayoutView="60" workbookViewId="0">
      <pane topLeftCell="A7" activePane="bottomRight" state="frozen"/>
      <selection activeCell="A1" sqref="A1:H1"/>
    </sheetView>
  </sheetViews>
  <sheetFormatPr defaultColWidth="8" defaultRowHeight="13.5" outlineLevelCol="7"/>
  <cols>
    <col min="1" max="1" width="38.4333333333333" style="1"/>
    <col min="2" max="4" width="27.25" style="1"/>
    <col min="5" max="5" width="42.7333333333333" style="1"/>
    <col min="6" max="6" width="27.25" style="1"/>
    <col min="7" max="7" width="26.8166666666667" style="1"/>
    <col min="8" max="8" width="27.25" style="1"/>
  </cols>
  <sheetData>
    <row r="1" ht="48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14.25" customHeight="1" spans="1:8">
      <c r="A2" s="4"/>
      <c r="B2" s="4"/>
      <c r="C2" s="4"/>
      <c r="D2" s="4"/>
      <c r="E2" s="4"/>
      <c r="F2" s="4"/>
      <c r="G2" s="4"/>
      <c r="H2" s="4"/>
    </row>
    <row r="3" ht="19.5" customHeight="1" spans="1:8">
      <c r="A3" s="5"/>
      <c r="B3" s="5"/>
      <c r="C3" s="5"/>
      <c r="D3" s="5"/>
      <c r="E3" s="5"/>
      <c r="F3" s="5"/>
      <c r="G3" s="5"/>
      <c r="H3" s="6" t="s">
        <v>1</v>
      </c>
    </row>
    <row r="4" ht="19.5" customHeight="1" spans="1:8">
      <c r="A4" s="7" t="s">
        <v>2</v>
      </c>
      <c r="B4" s="7"/>
      <c r="C4" s="7"/>
      <c r="D4" s="8"/>
      <c r="E4" s="7"/>
      <c r="F4" s="7"/>
      <c r="G4" s="7"/>
      <c r="H4" s="9" t="s">
        <v>3</v>
      </c>
    </row>
    <row r="5" ht="37.5" customHeight="1" spans="1:8">
      <c r="A5" s="10" t="s">
        <v>4</v>
      </c>
      <c r="B5" s="10" t="s">
        <v>5</v>
      </c>
      <c r="C5" s="11" t="s">
        <v>6</v>
      </c>
      <c r="D5" s="11" t="s">
        <v>7</v>
      </c>
      <c r="E5" s="10" t="s">
        <v>4</v>
      </c>
      <c r="F5" s="11" t="s">
        <v>5</v>
      </c>
      <c r="G5" s="11" t="s">
        <v>6</v>
      </c>
      <c r="H5" s="11" t="s">
        <v>7</v>
      </c>
    </row>
    <row r="6" ht="28.5" customHeight="1" spans="1:8">
      <c r="A6" s="12" t="s">
        <v>8</v>
      </c>
      <c r="B6" s="13">
        <f>C6+D6</f>
        <v>177920599.67</v>
      </c>
      <c r="C6" s="13">
        <f>C7+C8</f>
        <v>124263424.26</v>
      </c>
      <c r="D6" s="13">
        <f>D7+D8</f>
        <v>53657175.41</v>
      </c>
      <c r="E6" s="12" t="s">
        <v>9</v>
      </c>
      <c r="F6" s="13">
        <f>G6+H6</f>
        <v>79996005.23</v>
      </c>
      <c r="G6" s="13">
        <f>G7+G9+G11+G12+G13</f>
        <v>41580691.81</v>
      </c>
      <c r="H6" s="13">
        <f>H7+H9+H11+H13</f>
        <v>38415313.42</v>
      </c>
    </row>
    <row r="7" ht="28.5" customHeight="1" spans="1:8">
      <c r="A7" s="12" t="s">
        <v>10</v>
      </c>
      <c r="B7" s="13">
        <f>C7+D7</f>
        <v>140946726.11</v>
      </c>
      <c r="C7" s="14">
        <v>115809879.46</v>
      </c>
      <c r="D7" s="14">
        <v>25136846.65</v>
      </c>
      <c r="E7" s="12" t="s">
        <v>11</v>
      </c>
      <c r="F7" s="13">
        <f>G7+H7</f>
        <v>18442273.86</v>
      </c>
      <c r="G7" s="14">
        <v>10753846.85</v>
      </c>
      <c r="H7" s="14">
        <v>7688427.01</v>
      </c>
    </row>
    <row r="8" ht="28.5" customHeight="1" spans="1:8">
      <c r="A8" s="12" t="s">
        <v>12</v>
      </c>
      <c r="B8" s="13">
        <f>C8+D8</f>
        <v>36973873.56</v>
      </c>
      <c r="C8" s="14">
        <v>8453544.8</v>
      </c>
      <c r="D8" s="14">
        <v>28520328.76</v>
      </c>
      <c r="E8" s="12" t="s">
        <v>13</v>
      </c>
      <c r="F8" s="13">
        <f>H8</f>
        <v>1802253.69</v>
      </c>
      <c r="G8" s="15" t="s">
        <v>14</v>
      </c>
      <c r="H8" s="14">
        <v>1802253.69</v>
      </c>
    </row>
    <row r="9" ht="28.5" customHeight="1" spans="1:8">
      <c r="A9" s="12" t="s">
        <v>15</v>
      </c>
      <c r="B9" s="13">
        <f>C9</f>
        <v>40000</v>
      </c>
      <c r="C9" s="14">
        <v>40000</v>
      </c>
      <c r="D9" s="16" t="s">
        <v>14</v>
      </c>
      <c r="E9" s="12" t="s">
        <v>16</v>
      </c>
      <c r="F9" s="13">
        <f>G9+H9</f>
        <v>49698707.34</v>
      </c>
      <c r="G9" s="14">
        <v>19177804.38</v>
      </c>
      <c r="H9" s="14">
        <v>30520902.96</v>
      </c>
    </row>
    <row r="10" ht="30.75" customHeight="1" spans="1:8">
      <c r="A10" s="17" t="s">
        <v>17</v>
      </c>
      <c r="B10" s="18">
        <f>C10</f>
        <v>0</v>
      </c>
      <c r="C10" s="14">
        <v>0</v>
      </c>
      <c r="D10" s="16" t="s">
        <v>14</v>
      </c>
      <c r="E10" s="12" t="s">
        <v>18</v>
      </c>
      <c r="F10" s="18">
        <f>H10</f>
        <v>4531867.17</v>
      </c>
      <c r="G10" s="15" t="s">
        <v>14</v>
      </c>
      <c r="H10" s="14">
        <v>4531867.17</v>
      </c>
    </row>
    <row r="11" ht="28.5" customHeight="1" spans="1:8">
      <c r="A11" s="19" t="s">
        <v>19</v>
      </c>
      <c r="B11" s="20">
        <f>C11+D11</f>
        <v>199808.73</v>
      </c>
      <c r="C11" s="14">
        <v>199808.73</v>
      </c>
      <c r="D11" s="14">
        <v>0</v>
      </c>
      <c r="E11" s="12" t="s">
        <v>20</v>
      </c>
      <c r="F11" s="20">
        <f>G11+H11</f>
        <v>938216.18</v>
      </c>
      <c r="G11" s="14">
        <v>938216.18</v>
      </c>
      <c r="H11" s="21">
        <v>0</v>
      </c>
    </row>
    <row r="12" ht="28.5" customHeight="1" spans="1:8">
      <c r="A12" s="16" t="s">
        <v>14</v>
      </c>
      <c r="B12" s="16" t="s">
        <v>14</v>
      </c>
      <c r="C12" s="16" t="s">
        <v>14</v>
      </c>
      <c r="D12" s="16" t="s">
        <v>14</v>
      </c>
      <c r="E12" s="12" t="s">
        <v>21</v>
      </c>
      <c r="F12" s="13">
        <f>G12</f>
        <v>10510276.2</v>
      </c>
      <c r="G12" s="14">
        <v>10510276.2</v>
      </c>
      <c r="H12" s="22" t="s">
        <v>14</v>
      </c>
    </row>
    <row r="13" ht="28.5" customHeight="1" spans="1:8">
      <c r="A13" s="16" t="s">
        <v>14</v>
      </c>
      <c r="B13" s="16" t="s">
        <v>14</v>
      </c>
      <c r="C13" s="16" t="s">
        <v>14</v>
      </c>
      <c r="D13" s="16" t="s">
        <v>14</v>
      </c>
      <c r="E13" s="12" t="s">
        <v>22</v>
      </c>
      <c r="F13" s="13">
        <f>G13+H13</f>
        <v>406531.65</v>
      </c>
      <c r="G13" s="14">
        <v>200548.2</v>
      </c>
      <c r="H13" s="14">
        <v>205983.45</v>
      </c>
    </row>
    <row r="14" ht="28.5" customHeight="1" spans="1:8">
      <c r="A14" s="12" t="s">
        <v>23</v>
      </c>
      <c r="B14" s="13">
        <f>D14</f>
        <v>132519.25</v>
      </c>
      <c r="C14" s="16" t="s">
        <v>14</v>
      </c>
      <c r="D14" s="14">
        <v>132519.25</v>
      </c>
      <c r="E14" s="12" t="s">
        <v>24</v>
      </c>
      <c r="F14" s="13">
        <f>H14</f>
        <v>75580.49</v>
      </c>
      <c r="G14" s="15" t="s">
        <v>14</v>
      </c>
      <c r="H14" s="14">
        <v>75580.49</v>
      </c>
    </row>
    <row r="15" ht="28.5" customHeight="1" spans="1:8">
      <c r="A15" s="12" t="s">
        <v>25</v>
      </c>
      <c r="B15" s="13">
        <f>C15+D15</f>
        <v>587389.93</v>
      </c>
      <c r="C15" s="14">
        <v>587389.93</v>
      </c>
      <c r="D15" s="14">
        <v>0</v>
      </c>
      <c r="E15" s="12" t="s">
        <v>26</v>
      </c>
      <c r="F15" s="13">
        <f>G15+H15</f>
        <v>471644.77</v>
      </c>
      <c r="G15" s="14">
        <v>291608.75</v>
      </c>
      <c r="H15" s="14">
        <v>180036.02</v>
      </c>
    </row>
    <row r="16" ht="28.5" customHeight="1" spans="1:8">
      <c r="A16" s="12" t="s">
        <v>27</v>
      </c>
      <c r="B16" s="13">
        <f>B6+B9+B11+B14+B15</f>
        <v>178880317.58</v>
      </c>
      <c r="C16" s="13">
        <f>C6+C9+C11+C15</f>
        <v>125090622.92</v>
      </c>
      <c r="D16" s="13">
        <f>D6+D11+D14+D15</f>
        <v>53789694.66</v>
      </c>
      <c r="E16" s="12" t="s">
        <v>28</v>
      </c>
      <c r="F16" s="13">
        <f>F6+F14+F15</f>
        <v>80543230.49</v>
      </c>
      <c r="G16" s="13">
        <f>G6+G15</f>
        <v>41872300.56</v>
      </c>
      <c r="H16" s="13">
        <f>H6+H14+H15</f>
        <v>38670929.93</v>
      </c>
    </row>
    <row r="17" ht="28.5" customHeight="1" spans="1:8">
      <c r="A17" s="12" t="s">
        <v>29</v>
      </c>
      <c r="B17" s="13">
        <f>C17+D17</f>
        <v>99800000</v>
      </c>
      <c r="C17" s="14">
        <v>99800000</v>
      </c>
      <c r="D17" s="14">
        <v>0</v>
      </c>
      <c r="E17" s="12" t="s">
        <v>30</v>
      </c>
      <c r="F17" s="13">
        <f>G17+H17</f>
        <v>0</v>
      </c>
      <c r="G17" s="14">
        <v>0</v>
      </c>
      <c r="H17" s="14">
        <v>0</v>
      </c>
    </row>
    <row r="18" ht="28.5" customHeight="1" spans="1:8">
      <c r="A18" s="12" t="s">
        <v>31</v>
      </c>
      <c r="B18" s="13">
        <f>C18+D18</f>
        <v>0</v>
      </c>
      <c r="C18" s="14">
        <v>0</v>
      </c>
      <c r="D18" s="14">
        <v>0</v>
      </c>
      <c r="E18" s="12" t="s">
        <v>32</v>
      </c>
      <c r="F18" s="13">
        <f>G18+H18</f>
        <v>178629490.91</v>
      </c>
      <c r="G18" s="14">
        <v>178629490.91</v>
      </c>
      <c r="H18" s="14">
        <v>0</v>
      </c>
    </row>
    <row r="19" ht="28.5" customHeight="1" spans="1:8">
      <c r="A19" s="23" t="s">
        <v>33</v>
      </c>
      <c r="B19" s="13">
        <f>B16+B17+B18</f>
        <v>278680317.58</v>
      </c>
      <c r="C19" s="13">
        <f>C16+C17+C18</f>
        <v>224890622.92</v>
      </c>
      <c r="D19" s="13">
        <f>D16+D17+D18</f>
        <v>53789694.66</v>
      </c>
      <c r="E19" s="12" t="s">
        <v>34</v>
      </c>
      <c r="F19" s="13">
        <f>F16+F17+F18</f>
        <v>259172721.4</v>
      </c>
      <c r="G19" s="13">
        <f>G16+G17+G18</f>
        <v>220501791.47</v>
      </c>
      <c r="H19" s="13">
        <f>H16+H17+H18</f>
        <v>38670929.93</v>
      </c>
    </row>
    <row r="20" ht="28.5" customHeight="1" spans="1:8">
      <c r="A20" s="24" t="s">
        <v>14</v>
      </c>
      <c r="B20" s="24" t="s">
        <v>14</v>
      </c>
      <c r="C20" s="24" t="s">
        <v>14</v>
      </c>
      <c r="D20" s="24" t="s">
        <v>14</v>
      </c>
      <c r="E20" s="12" t="s">
        <v>35</v>
      </c>
      <c r="F20" s="13">
        <f>G20+H20</f>
        <v>19507596.18</v>
      </c>
      <c r="G20" s="13">
        <f>C19-G19</f>
        <v>4388831.45000002</v>
      </c>
      <c r="H20" s="13">
        <f>D19-H19</f>
        <v>15118764.73</v>
      </c>
    </row>
    <row r="21" ht="28.5" customHeight="1" spans="1:8">
      <c r="A21" s="19" t="s">
        <v>36</v>
      </c>
      <c r="B21" s="20">
        <f>C21+D21</f>
        <v>20180463.71</v>
      </c>
      <c r="C21" s="25">
        <v>-202166581.79</v>
      </c>
      <c r="D21" s="25">
        <v>222347045.5</v>
      </c>
      <c r="E21" s="12" t="s">
        <v>37</v>
      </c>
      <c r="F21" s="13">
        <f>G21+H21</f>
        <v>39688059.89</v>
      </c>
      <c r="G21" s="13">
        <f>C21+G20</f>
        <v>-197777750.34</v>
      </c>
      <c r="H21" s="13">
        <f>D21+H20</f>
        <v>237465810.23</v>
      </c>
    </row>
    <row r="22" ht="28.5" customHeight="1" spans="1:8">
      <c r="A22" s="15" t="s">
        <v>38</v>
      </c>
      <c r="B22" s="13">
        <f>C22+D22</f>
        <v>298860781.29</v>
      </c>
      <c r="C22" s="13">
        <f>C19+C21</f>
        <v>22724041.13</v>
      </c>
      <c r="D22" s="13">
        <f>D19+D21</f>
        <v>276136740.16</v>
      </c>
      <c r="E22" s="15" t="s">
        <v>38</v>
      </c>
      <c r="F22" s="13">
        <f>G22+H22</f>
        <v>298860781.29</v>
      </c>
      <c r="G22" s="13">
        <f>G19+G21</f>
        <v>22724041.13</v>
      </c>
      <c r="H22" s="13">
        <f>H19+H21</f>
        <v>276136740.16</v>
      </c>
    </row>
    <row r="23" ht="28.5" customHeight="1" spans="1:8">
      <c r="A23" s="26"/>
      <c r="B23" s="26"/>
      <c r="C23" s="26"/>
      <c r="D23" s="26"/>
      <c r="E23" s="27"/>
      <c r="F23" s="27"/>
      <c r="G23" s="27"/>
      <c r="H23" s="28" t="s">
        <v>39</v>
      </c>
    </row>
  </sheetData>
  <mergeCells count="1">
    <mergeCell ref="A1:H1"/>
  </mergeCells>
  <printOptions horizontalCentered="1"/>
  <pageMargins left="0.393700787401575" right="0.393700787401575" top="0.393700787401575" bottom="0.393700787401575" header="0.51181" footer="0.51181"/>
  <pageSetup paperSize="9" scale="64" pageOrder="overThenDown" orientation="landscape" errors="blank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社决06-职工医疗保险收支表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王雪澄</cp:lastModifiedBy>
  <dcterms:created xsi:type="dcterms:W3CDTF">2026-03-06T09:12:00Z</dcterms:created>
  <dcterms:modified xsi:type="dcterms:W3CDTF">2026-05-21T01:12:22Z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BC4777441EE041D28CF9D87EA932E9E4_13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