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综合得分情况表" sheetId="6" r:id="rId1"/>
  </sheets>
  <calcPr calcId="144525" fullPrecision="0"/>
</workbook>
</file>

<file path=xl/sharedStrings.xml><?xml version="1.0" encoding="utf-8"?>
<sst xmlns="http://schemas.openxmlformats.org/spreadsheetml/2006/main" count="210" uniqueCount="148">
  <si>
    <t>城口产业基金绩效评价综合得分情况表</t>
  </si>
  <si>
    <t>一级  指标</t>
  </si>
  <si>
    <t>二级  指标</t>
  </si>
  <si>
    <t>三级指标</t>
  </si>
  <si>
    <t>分值</t>
  </si>
  <si>
    <t>指标说明</t>
  </si>
  <si>
    <t>评分要点/计分方式</t>
  </si>
  <si>
    <t>扶贫小额贷款</t>
  </si>
  <si>
    <t>富民贷</t>
  </si>
  <si>
    <t>大巴山森林人家</t>
  </si>
  <si>
    <t>商贸企业增信贷基金</t>
  </si>
  <si>
    <t>大巴山森林人家助贷基金</t>
  </si>
  <si>
    <t>农业创投基金</t>
  </si>
  <si>
    <t>增信贷</t>
  </si>
  <si>
    <t>融资风险保证金</t>
  </si>
  <si>
    <t>农户小额信贷</t>
  </si>
  <si>
    <t>中小企业应急转贷基金</t>
  </si>
  <si>
    <t>助保贷基金</t>
  </si>
  <si>
    <t>创业种子投资基金</t>
  </si>
  <si>
    <t>知识价值信用贷款基金</t>
  </si>
  <si>
    <t>供销易贷基金</t>
  </si>
  <si>
    <t>三社融合兴农贷</t>
  </si>
  <si>
    <t>三社融合助农贷</t>
  </si>
  <si>
    <t>小微企业融资担保代偿补偿资金</t>
  </si>
  <si>
    <t>综合得分</t>
  </si>
  <si>
    <t>得分</t>
  </si>
  <si>
    <t>权重</t>
  </si>
  <si>
    <t>按权重分配得分</t>
  </si>
  <si>
    <t>项目投入
(20分)</t>
  </si>
  <si>
    <t>项目立项
(14分)</t>
  </si>
  <si>
    <t>立项依据充分性</t>
  </si>
  <si>
    <t>项目立项是否符合法律法规、相关政策、发展规划以及部门职责，用以反映和考核项目立项依据情况。</t>
  </si>
  <si>
    <t>①项目立项是否符合国家法律法规、国民经济发展规划和相关政策；</t>
  </si>
  <si>
    <r>
      <rPr>
        <sz val="10"/>
        <rFont val="微软雅黑"/>
        <charset val="134"/>
      </rPr>
      <t>②</t>
    </r>
    <r>
      <rPr>
        <sz val="10"/>
        <rFont val="仿宋"/>
        <charset val="134"/>
      </rPr>
      <t>项目立项是否与部门职责范围相符，属于部门履职所需；</t>
    </r>
  </si>
  <si>
    <r>
      <rPr>
        <sz val="10"/>
        <rFont val="微软雅黑"/>
        <charset val="134"/>
      </rPr>
      <t>③</t>
    </r>
    <r>
      <rPr>
        <sz val="10"/>
        <rFont val="仿宋"/>
        <charset val="134"/>
      </rPr>
      <t>项目是否属于公共财政支持范围，是否符合中央、地方事权支出责任划分原则；</t>
    </r>
  </si>
  <si>
    <t>④项目是否与相关部门同类项目或部门内部相关项目重复。</t>
  </si>
  <si>
    <t>以上每符合一项得1分。</t>
  </si>
  <si>
    <t>立项程序规范性</t>
  </si>
  <si>
    <t>项目的申请、设立过程是否符合相关要求，用以反映和考核项目立项的规范情况。</t>
  </si>
  <si>
    <t>①项目是否按照规定的程序申请设立；</t>
  </si>
  <si>
    <t>②所提交的文件、材料是否符合相关要求；</t>
  </si>
  <si>
    <t>③事前是否已经过必要的可行性研究、专家论证、风险评估、集体决策等。</t>
  </si>
  <si>
    <t>绩效目标合理性</t>
  </si>
  <si>
    <t>项目所设定的绩效目标是否依据充分，是否符合客观实际，用以反映和考核项目绩效目标与项目实施的相符情况。</t>
  </si>
  <si>
    <t>①项目是否有绩效目标；</t>
  </si>
  <si>
    <t>②项目绩效目标与实际工作内容是否具有相关性；</t>
  </si>
  <si>
    <t>③项目预期产出效益和效果是否符合正常的业绩水平；</t>
  </si>
  <si>
    <t>④是否与预算确定的项目投资额或资金量相匹配。</t>
  </si>
  <si>
    <t>绩效指标明确性</t>
  </si>
  <si>
    <t>依据绩效目标设定的绩效指标是否清晰、细化、可衡量等，用以反映和考核项目绩效目标的明细化情况。</t>
  </si>
  <si>
    <t>①是否将项目绩效目标细化分解为具体的绩效指标；</t>
  </si>
  <si>
    <t>②是否通过清晰、可衡量的指标值予以体现；</t>
  </si>
  <si>
    <t>③是否与项目目标任务数或计划数相对应。</t>
  </si>
  <si>
    <t>资金落实
(6分)</t>
  </si>
  <si>
    <t>资金到位率</t>
  </si>
  <si>
    <t>实际到位资金与计划投入资金的比率，用以反映和考核资金落实情况对项目实施的总体保障程度。</t>
  </si>
  <si>
    <t>资金到位率=（实际到位资金/计划投入资金）×100%。</t>
  </si>
  <si>
    <t>资金到位率达100%得2分，否则不得分。</t>
  </si>
  <si>
    <t>预算编制科学性</t>
  </si>
  <si>
    <t>项目预算编制是否经过科学论证、有明确标准，资金额度与年度目标是否相适应，用以反映和考核项目预算编制的科学性、合理性情况。</t>
  </si>
  <si>
    <t>①预算编制是否经过科学论证；</t>
  </si>
  <si>
    <t>②预算内容与项目内容是否匹配；</t>
  </si>
  <si>
    <t>③预算额度测算依据是否充分，是否按照标准编制；</t>
  </si>
  <si>
    <t>④预算确定的项目投资额或资金量是否与工作任务相匹配。</t>
  </si>
  <si>
    <t>项目管理（20分）</t>
  </si>
  <si>
    <t>财务管理(8分)</t>
  </si>
  <si>
    <t>财务制度健全性</t>
  </si>
  <si>
    <t>项目实施单位的财务制度是否健全，用以反映和考核财务管理制度对资金规范、安全运行的保障情况。</t>
  </si>
  <si>
    <t>①是否结合普惠融资的相关制度，制定或具有相应的项目资金管理办法；</t>
  </si>
  <si>
    <t>②项目资金管理办法是否符合相关财务会计制度的规定。</t>
  </si>
  <si>
    <t>资金使用合规性</t>
  </si>
  <si>
    <t>项目资金使用是否符合相关的财务管理制度规定，用以反映和考核项目资金的规范运行情况。</t>
  </si>
  <si>
    <t>①是否符合国家财经法规和财务管理制度以及有关专项资金管理办法的规定；</t>
  </si>
  <si>
    <t>②资金的拨付是否有完整的审批程序和手续；</t>
  </si>
  <si>
    <t>③是否符合项目预算批复或合同规定的用途；</t>
  </si>
  <si>
    <t>④是否存在截留、挤占、挪用、虚列支出等情况。</t>
  </si>
  <si>
    <t>资金核算合规性</t>
  </si>
  <si>
    <t>是否专户存储、专账核算（辅助台账视为专账核算）。</t>
  </si>
  <si>
    <t>①资金在银行是否专户存储；</t>
  </si>
  <si>
    <t>②资金会计核算是否专账核算，资金增减变动是否均及时、完整、准确的进行会计核算。</t>
  </si>
  <si>
    <t>业务管理（12分）</t>
  </si>
  <si>
    <t>业务管理制度健全性</t>
  </si>
  <si>
    <t>项目实施单位的业务管理制度是否健全，用以反映和考核业务管理制度对项目顺利实施的保障情况。</t>
  </si>
  <si>
    <t>①各产业基金项目已设立对应项目实施管理办法，包括但不仅限于项目立项、执行、管理、监督、资金使用等方面的管理办法；</t>
  </si>
  <si>
    <t>②业务管理制度符合国家普惠贷款、扶贫政策等相关规定或标准。</t>
  </si>
  <si>
    <t>业务监管有效性</t>
  </si>
  <si>
    <t>反映业务主办部门及承贷金融机构贷前调查、贷中管理、贷后跟踪及风险控制情况。注意有没有严格按照相关管理办法开展。</t>
  </si>
  <si>
    <t>承贷金融机构贷前调查、贷中管理、贷后跟踪及风险控制情况，按贷前调查、贷中管理、贷后跟踪及风险控制情况分别核实，抽查一定数量档案（覆盖每家银行，随机抽取5%，不足5户按实际户数抽取），检查银行贷款执行是否规范，贷前调查、贷后跟踪及风险控制执行是否存在问题；按抽样百分比例，乘以该项权重分值计算得分。
此项总分3分。</t>
  </si>
  <si>
    <t>业务主管部门是否针对贷款户偿债能力、经营状况的监控，制定有效地管理办法；是否定期对贷款户偿债能力、经营状况开展监管；对于创投基金入股投资企业经营状况是否进行监控，制订了制度得1分，实施了定期监控得1分。</t>
  </si>
  <si>
    <t>业务主管部门与金融机构签订的协议条款是否符合国家相关制度规定。符合规定得1分，有一条不符合规定不得分。</t>
  </si>
  <si>
    <t>代偿程序规范性</t>
  </si>
  <si>
    <t>基金代偿是否建立有效的管理制度，代偿程序是否符合管理制度的规定。</t>
  </si>
  <si>
    <t>①是否建立有效的代偿管理制度；</t>
  </si>
  <si>
    <t>②实施代偿程序是否符合管理制度规定。</t>
  </si>
  <si>
    <t>业务档案管理规范性</t>
  </si>
  <si>
    <t>严格管理贷款户档案及相关业务档案，包括申报资料、代偿资料完整、真实齐备，内容清晰、要素齐全。</t>
  </si>
  <si>
    <t>抽查一定数量档案（随机抽取占贷款总金额5%的业务档案，不足5户按实际户数抽取）
（1）贷款审批档案至少包括：农户申请及审批表、农户身份信息、农户征信证明、贷款及担保协议、实地调查资料，应包含实地影像及记录。每少一项扣0.1分，该项计1分，扣完为止。
（2）代偿档案至少包括：法院裁决（判决）书、银行向贷款户追偿证明，代偿申请书、代偿审批表、代偿款支付证明。每少一项扣0.1分，该项计1分，扣完为止。</t>
  </si>
  <si>
    <t>项目产出（24分）</t>
  </si>
  <si>
    <t>产出数量（7分）</t>
  </si>
  <si>
    <t>累计贷款户数/创投企业数</t>
  </si>
  <si>
    <t>通过产业基金保障，申请到贷款的户数。本指标对不同类型贷款或助贷基金进行分别定义，如贫困户、一般农户、中小企业、商贸企业等。本指标反映累计数。针对创业种子投资基金而来。</t>
  </si>
  <si>
    <t>累计贷款户数＞累计贷款金额/每项基金管理办法规定的最高单户贷款金额，得3分，没有规定的单户最高贷款金额的扣1分；创新企业、龙头企业加1分。</t>
  </si>
  <si>
    <t>累计放贷金额</t>
  </si>
  <si>
    <t>相关基金的带来累计贷款金额。</t>
  </si>
  <si>
    <t>累计贷款金额/（基金金额*约定放大倍数）≥1，得3分；小于1按比例乘以该项权重分值计算得分。</t>
  </si>
  <si>
    <t>产出质量（17分）</t>
  </si>
  <si>
    <t>贷款逾期率</t>
  </si>
  <si>
    <t>反映扶贫贷款逾期率，一是金额，二是户数比。</t>
  </si>
  <si>
    <t>(逾期金额/贷款余额)≥3%,不得分；2%≤(逾期金额/贷款余额)&lt;3%,得1分，(逾期金额/贷款余额)&lt;2%,得3分；(逾期户数/在贷户数)≥3%,不得分；2%≤(逾期户数/在贷户数)&lt;3%,得1分，(逾期户数/在贷户数)&lt;2%,得3分。</t>
  </si>
  <si>
    <t>综合费用率</t>
  </si>
  <si>
    <t>贷款户贷款需承担的利息、担保费年度综合费用率。</t>
  </si>
  <si>
    <t>与金融机构签订的协议综合费用率≤LPR利率+250BP，得2分；实际执行综合费用率小于协议约定费率得2分；否则不得分。</t>
  </si>
  <si>
    <t>贷款用途匹配度</t>
  </si>
  <si>
    <t>贷款实际用途与申报用途相同。</t>
  </si>
  <si>
    <t>抽取贷款户总数的5%，根据调查情况，用途不匹配每增加一户扣0.5分，扣完为止。</t>
  </si>
  <si>
    <t xml:space="preserve">  代偿率</t>
  </si>
  <si>
    <t>代偿率=代偿金额/担保基金总额*100%</t>
  </si>
  <si>
    <t>代偿率等于或超过3%的不得分；低于3%大于等于1%得3分，小于1%得5分。</t>
  </si>
  <si>
    <t>项目效益（36分）</t>
  </si>
  <si>
    <t>经济效益（12分）</t>
  </si>
  <si>
    <t xml:space="preserve">  贷款户收入增长</t>
  </si>
  <si>
    <t>贷款户（创投基金被投资人）获贷款后平均年收入-贷款前平均年收入</t>
  </si>
  <si>
    <t>抽查一定数量贷款户（按贷款户5%抽取，实际户数不足5户，按实际户数抽取）财务账或银行流水，收入增长得4分，收入未增长不得分，按抽样百分比例，乘以该项权重分值计算得分。此项总分4分。</t>
  </si>
  <si>
    <t xml:space="preserve">  社会资本撬动率（贷款倍数）</t>
  </si>
  <si>
    <t>社会资本撬动率=担保基金担保的贷款余额/担保基金</t>
  </si>
  <si>
    <t>倍数≥10得5分，6≤倍数&lt;10得3分，倍数&lt;6不得分。</t>
  </si>
  <si>
    <t>税收贡献度</t>
  </si>
  <si>
    <t>相关贷款或助贷，带来的税收贡献。技术上来看，评估企业的收入，然后以分行业平均税率估算增值税，进而判断由本基金带来的贷款诱致的税收能不能覆盖投入。</t>
  </si>
  <si>
    <t>抽查一定数量贷款户（按贷款户5%抽取，实际户数不足5户，按实际户数抽取）财务账或银行流水，按贷款后支出增长或纳税增长得分，未增长不得分，按每项基金接受调查户数中增长的户数占按受调查总户数的比率*该项权重分值计算得分。此项总分3分。</t>
  </si>
  <si>
    <t>社会效益（9分）</t>
  </si>
  <si>
    <t>新增就业人数</t>
  </si>
  <si>
    <t>由于项目推动带来的就业增加总人数。</t>
  </si>
  <si>
    <t>每增加1人得0.1分，最高得3分。</t>
  </si>
  <si>
    <t>贷款户脱贫户数</t>
  </si>
  <si>
    <t>建档立卡贫困户贷款后脱贫情况。</t>
  </si>
  <si>
    <t>每增加1户得0.1分，最高得3分</t>
  </si>
  <si>
    <t>贫困贷款户（农户）返贫户数</t>
  </si>
  <si>
    <t>贷款户归还贷款后返贫情况。</t>
  </si>
  <si>
    <t>每增加1户扣0.1分，扣完为止。</t>
  </si>
  <si>
    <t>可持续影响（5分）</t>
  </si>
  <si>
    <t>贷款三年后经营情况</t>
  </si>
  <si>
    <t>反映贷款（创投）企业或农户可持续性发展程度，以贷后三年观察对象，透过访谈，问卷等进行。</t>
  </si>
  <si>
    <t>通过贷款台账或抽查贷款户数（按贷款户5%抽取，实际数小于5户的全部抽取样本量），通过走访、调查经营情况等方式，判断其可持续性，可持续经营户100%，得5分，可持续经营户大于80%得4分，可持续经营户大于50%小于80%，得2分，小于50%不得分。</t>
  </si>
  <si>
    <t>满意度（10分）</t>
  </si>
  <si>
    <t>资金使用者满意度</t>
  </si>
  <si>
    <t>社会公众或服务对象对项目实施效果的满意程度。</t>
  </si>
  <si>
    <t>满意度≥90%，得10分；≥80%，得8分；≥70%，得6分；≥60%，得4分；否则0分。</t>
  </si>
  <si>
    <t>合计</t>
  </si>
</sst>
</file>

<file path=xl/styles.xml><?xml version="1.0" encoding="utf-8"?>
<styleSheet xmlns="http://schemas.openxmlformats.org/spreadsheetml/2006/main">
  <numFmts count="7">
    <numFmt numFmtId="41" formatCode="_ * #,##0_ ;_ * \-#,##0_ ;_ * &quot;-&quot;_ ;_ @_ "/>
    <numFmt numFmtId="176" formatCode="0.00_ "/>
    <numFmt numFmtId="42" formatCode="_ &quot;￥&quot;* #,##0_ ;_ &quot;￥&quot;* \-#,##0_ ;_ &quot;￥&quot;* &quot;-&quot;_ ;_ @_ "/>
    <numFmt numFmtId="177" formatCode="0.0000_ "/>
    <numFmt numFmtId="44" formatCode="_ &quot;￥&quot;* #,##0.00_ ;_ &quot;￥&quot;* \-#,##0.00_ ;_ &quot;￥&quot;* &quot;-&quot;??_ ;_ @_ "/>
    <numFmt numFmtId="43" formatCode="_ * #,##0.00_ ;_ * \-#,##0.00_ ;_ * &quot;-&quot;??_ ;_ @_ "/>
    <numFmt numFmtId="178" formatCode="0.0_ "/>
  </numFmts>
  <fonts count="29">
    <font>
      <sz val="11"/>
      <color theme="1"/>
      <name val="宋体"/>
      <charset val="134"/>
      <scheme val="minor"/>
    </font>
    <font>
      <b/>
      <sz val="16"/>
      <name val="宋体"/>
      <charset val="134"/>
      <scheme val="minor"/>
    </font>
    <font>
      <b/>
      <sz val="11"/>
      <name val="宋体"/>
      <charset val="134"/>
      <scheme val="minor"/>
    </font>
    <font>
      <sz val="11"/>
      <name val="宋体"/>
      <charset val="134"/>
      <scheme val="minor"/>
    </font>
    <font>
      <b/>
      <sz val="12"/>
      <name val="仿宋"/>
      <charset val="134"/>
    </font>
    <font>
      <sz val="10"/>
      <name val="仿宋"/>
      <charset val="134"/>
    </font>
    <font>
      <sz val="10"/>
      <color theme="1"/>
      <name val="仿宋"/>
      <charset val="134"/>
    </font>
    <font>
      <sz val="10"/>
      <name val="微软雅黑"/>
      <charset val="134"/>
    </font>
    <font>
      <sz val="16"/>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indexed="8"/>
      <name val="宋体"/>
      <charset val="134"/>
    </font>
    <font>
      <sz val="11"/>
      <color rgb="FF9C65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37">
    <border>
      <left/>
      <right/>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33" applyNumberFormat="0" applyFon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34" applyNumberFormat="0" applyFill="0" applyAlignment="0" applyProtection="0">
      <alignment vertical="center"/>
    </xf>
    <xf numFmtId="0" fontId="20" fillId="0" borderId="34" applyNumberFormat="0" applyFill="0" applyAlignment="0" applyProtection="0">
      <alignment vertical="center"/>
    </xf>
    <xf numFmtId="0" fontId="11" fillId="19" borderId="0" applyNumberFormat="0" applyBorder="0" applyAlignment="0" applyProtection="0">
      <alignment vertical="center"/>
    </xf>
    <xf numFmtId="0" fontId="18" fillId="0" borderId="32" applyNumberFormat="0" applyFill="0" applyAlignment="0" applyProtection="0">
      <alignment vertical="center"/>
    </xf>
    <xf numFmtId="0" fontId="11" fillId="20" borderId="0" applyNumberFormat="0" applyBorder="0" applyAlignment="0" applyProtection="0">
      <alignment vertical="center"/>
    </xf>
    <xf numFmtId="0" fontId="13" fillId="6" borderId="30" applyNumberFormat="0" applyAlignment="0" applyProtection="0">
      <alignment vertical="center"/>
    </xf>
    <xf numFmtId="0" fontId="27" fillId="6" borderId="29" applyNumberFormat="0" applyAlignment="0" applyProtection="0">
      <alignment vertical="center"/>
    </xf>
    <xf numFmtId="0" fontId="24" fillId="18" borderId="35" applyNumberFormat="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28" fillId="0" borderId="36" applyNumberFormat="0" applyFill="0" applyAlignment="0" applyProtection="0">
      <alignment vertical="center"/>
    </xf>
    <xf numFmtId="0" fontId="15" fillId="0" borderId="31" applyNumberFormat="0" applyFill="0" applyAlignment="0" applyProtection="0">
      <alignment vertical="center"/>
    </xf>
    <xf numFmtId="0" fontId="23" fillId="17" borderId="0" applyNumberFormat="0" applyBorder="0" applyAlignment="0" applyProtection="0">
      <alignment vertical="center"/>
    </xf>
    <xf numFmtId="0" fontId="26" fillId="23" borderId="0" applyNumberFormat="0" applyBorder="0" applyAlignment="0" applyProtection="0">
      <alignment vertical="center"/>
    </xf>
    <xf numFmtId="0" fontId="10" fillId="28" borderId="0" applyNumberFormat="0" applyBorder="0" applyAlignment="0" applyProtection="0">
      <alignment vertical="center"/>
    </xf>
    <xf numFmtId="0" fontId="11" fillId="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0" fillId="26" borderId="0" applyNumberFormat="0" applyBorder="0" applyAlignment="0" applyProtection="0">
      <alignment vertical="center"/>
    </xf>
    <xf numFmtId="0" fontId="10" fillId="21"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29" borderId="0" applyNumberFormat="0" applyBorder="0" applyAlignment="0" applyProtection="0">
      <alignment vertical="center"/>
    </xf>
    <xf numFmtId="0" fontId="11" fillId="27" borderId="0" applyNumberFormat="0" applyBorder="0" applyAlignment="0" applyProtection="0">
      <alignment vertical="center"/>
    </xf>
    <xf numFmtId="0" fontId="25" fillId="0" borderId="0">
      <alignment vertical="center"/>
    </xf>
  </cellStyleXfs>
  <cellXfs count="9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10" fontId="0" fillId="0" borderId="4" xfId="0" applyNumberFormat="1" applyFill="1" applyBorder="1" applyAlignment="1">
      <alignment vertical="center"/>
    </xf>
    <xf numFmtId="0" fontId="5"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2" xfId="0" applyFont="1" applyFill="1" applyBorder="1" applyAlignment="1">
      <alignment horizontal="center" vertical="center"/>
    </xf>
    <xf numFmtId="10" fontId="0" fillId="0" borderId="4" xfId="0" applyNumberFormat="1" applyFill="1" applyBorder="1" applyAlignment="1">
      <alignment horizontal="center" vertical="center"/>
    </xf>
    <xf numFmtId="0" fontId="6" fillId="0" borderId="13" xfId="0" applyFont="1" applyFill="1" applyBorder="1" applyAlignment="1">
      <alignment horizontal="center" vertical="center"/>
    </xf>
    <xf numFmtId="10" fontId="0" fillId="0" borderId="11" xfId="0" applyNumberFormat="1" applyFill="1" applyBorder="1" applyAlignment="1">
      <alignment vertical="center"/>
    </xf>
    <xf numFmtId="0" fontId="5" fillId="0" borderId="1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49" applyFont="1" applyFill="1" applyBorder="1" applyAlignment="1">
      <alignment horizontal="center" vertical="center" wrapText="1"/>
    </xf>
    <xf numFmtId="176" fontId="6" fillId="0" borderId="10"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6" fillId="0" borderId="15" xfId="0" applyFont="1" applyFill="1" applyBorder="1" applyAlignment="1">
      <alignment horizontal="center" vertical="center"/>
    </xf>
    <xf numFmtId="10" fontId="6" fillId="0" borderId="16"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77" fontId="2" fillId="0" borderId="18"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5" fillId="0" borderId="19"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10" fontId="3" fillId="0" borderId="4"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177" fontId="3" fillId="0" borderId="20"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10" fontId="3" fillId="0" borderId="11"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0" fontId="3" fillId="0" borderId="1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10"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vertical="center"/>
    </xf>
    <xf numFmtId="0" fontId="3" fillId="0" borderId="5" xfId="0" applyFont="1" applyFill="1" applyBorder="1" applyAlignment="1">
      <alignment horizontal="center" vertical="center"/>
    </xf>
    <xf numFmtId="176" fontId="3" fillId="0" borderId="5" xfId="0" applyNumberFormat="1" applyFont="1" applyFill="1" applyBorder="1" applyAlignment="1">
      <alignment horizontal="center" vertical="center"/>
    </xf>
    <xf numFmtId="0" fontId="0" fillId="0" borderId="15" xfId="0" applyFill="1" applyBorder="1" applyAlignment="1">
      <alignment horizontal="center" vertical="center"/>
    </xf>
    <xf numFmtId="0" fontId="3" fillId="0" borderId="20" xfId="0" applyNumberFormat="1" applyFont="1" applyFill="1" applyBorder="1" applyAlignment="1">
      <alignment horizontal="center" vertical="center" wrapText="1"/>
    </xf>
    <xf numFmtId="10" fontId="3" fillId="0" borderId="4" xfId="0" applyNumberFormat="1" applyFont="1" applyFill="1" applyBorder="1" applyAlignment="1" applyProtection="1">
      <alignment horizontal="center" vertical="center"/>
    </xf>
    <xf numFmtId="0" fontId="3" fillId="0" borderId="21"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 fillId="0"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176" fontId="3" fillId="0" borderId="2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96"/>
  <sheetViews>
    <sheetView tabSelected="1" zoomScale="80" zoomScaleNormal="80" workbookViewId="0">
      <pane xSplit="6" ySplit="3" topLeftCell="AN32" activePane="bottomRight" state="frozen"/>
      <selection/>
      <selection pane="topRight"/>
      <selection pane="bottomLeft"/>
      <selection pane="bottomRight" activeCell="F45" sqref="F45"/>
    </sheetView>
  </sheetViews>
  <sheetFormatPr defaultColWidth="9" defaultRowHeight="13.5"/>
  <cols>
    <col min="1" max="2" width="9" style="3"/>
    <col min="3" max="3" width="10.9333333333333" style="5" customWidth="1"/>
    <col min="4" max="4" width="9" style="3"/>
    <col min="5" max="5" width="26.7166666666667" style="3" customWidth="1"/>
    <col min="6" max="6" width="32.8083333333333" style="3" customWidth="1"/>
    <col min="7" max="7" width="9" style="6"/>
    <col min="8" max="8" width="8.66666666666667" style="3" customWidth="1"/>
    <col min="9" max="9" width="10.3833333333333" style="7" customWidth="1"/>
    <col min="10" max="10" width="9" style="6"/>
    <col min="11" max="11" width="9.14166666666667" style="3" customWidth="1"/>
    <col min="12" max="12" width="12" style="7" customWidth="1"/>
    <col min="13" max="13" width="9" style="6"/>
    <col min="14" max="14" width="9" style="3"/>
    <col min="15" max="15" width="11" style="8" customWidth="1"/>
    <col min="16" max="16" width="9" style="6"/>
    <col min="17" max="17" width="9" style="3"/>
    <col min="18" max="18" width="11.8916666666667" style="9" customWidth="1"/>
    <col min="19" max="19" width="9" style="6"/>
    <col min="20" max="20" width="9" style="3"/>
    <col min="21" max="21" width="11.225" style="8" customWidth="1"/>
    <col min="22" max="22" width="9.66666666666667" style="6"/>
    <col min="23" max="23" width="9" style="3"/>
    <col min="24" max="24" width="11" style="8" customWidth="1"/>
    <col min="25" max="25" width="9" style="6"/>
    <col min="26" max="26" width="9" style="3"/>
    <col min="27" max="27" width="11" style="8" customWidth="1"/>
    <col min="28" max="28" width="9" style="6"/>
    <col min="29" max="29" width="9" style="3"/>
    <col min="30" max="30" width="11.1083333333333" style="8" customWidth="1"/>
    <col min="31" max="31" width="9" style="6"/>
    <col min="32" max="32" width="9" style="3"/>
    <col min="33" max="33" width="10.8916666666667" style="8" customWidth="1"/>
    <col min="34" max="34" width="9" style="6"/>
    <col min="35" max="35" width="9" style="3"/>
    <col min="36" max="36" width="11" style="8" customWidth="1"/>
    <col min="37" max="37" width="9" style="6"/>
    <col min="38" max="38" width="9" style="3"/>
    <col min="39" max="39" width="11.8916666666667" style="8" customWidth="1"/>
    <col min="40" max="40" width="9" style="6"/>
    <col min="41" max="41" width="9" style="3"/>
    <col min="42" max="42" width="10.6666666666667" style="8" customWidth="1"/>
    <col min="43" max="43" width="9" style="6"/>
    <col min="44" max="44" width="9" style="3"/>
    <col min="45" max="45" width="10.8916666666667" style="8" customWidth="1"/>
    <col min="46" max="46" width="9" style="6"/>
    <col min="47" max="47" width="9" style="3"/>
    <col min="48" max="48" width="11" style="8" customWidth="1"/>
    <col min="49" max="49" width="9" style="6"/>
    <col min="50" max="50" width="9" style="3"/>
    <col min="51" max="51" width="10.3333333333333" style="8" customWidth="1"/>
    <col min="52" max="52" width="9" style="6"/>
    <col min="53" max="53" width="9" style="3"/>
    <col min="54" max="54" width="12.1083333333333" style="8" customWidth="1"/>
    <col min="55" max="55" width="9.66666666666667" style="10"/>
    <col min="56" max="16384" width="9" style="3"/>
  </cols>
  <sheetData>
    <row r="1" s="1" customFormat="1" ht="20.25" spans="1:55">
      <c r="A1" s="1" t="s">
        <v>0</v>
      </c>
      <c r="C1" s="11"/>
      <c r="G1" s="12"/>
      <c r="I1" s="42"/>
      <c r="J1" s="12"/>
      <c r="L1" s="42"/>
      <c r="M1" s="12"/>
      <c r="O1" s="43"/>
      <c r="P1" s="12"/>
      <c r="R1" s="71"/>
      <c r="S1" s="12"/>
      <c r="U1" s="43"/>
      <c r="V1" s="12"/>
      <c r="X1" s="43"/>
      <c r="Y1" s="12"/>
      <c r="AA1" s="43"/>
      <c r="AB1" s="12"/>
      <c r="AD1" s="43"/>
      <c r="AE1" s="12"/>
      <c r="AG1" s="43"/>
      <c r="AH1" s="12"/>
      <c r="AJ1" s="43"/>
      <c r="AK1" s="12"/>
      <c r="AM1" s="43"/>
      <c r="AN1" s="12"/>
      <c r="AP1" s="43"/>
      <c r="AQ1" s="12"/>
      <c r="AS1" s="43"/>
      <c r="AT1" s="12"/>
      <c r="AV1" s="43"/>
      <c r="AW1" s="12"/>
      <c r="AY1" s="43"/>
      <c r="AZ1" s="12"/>
      <c r="BB1" s="43"/>
      <c r="BC1" s="85"/>
    </row>
    <row r="2" s="2" customFormat="1" spans="1:55">
      <c r="A2" s="13" t="s">
        <v>1</v>
      </c>
      <c r="B2" s="13" t="s">
        <v>2</v>
      </c>
      <c r="C2" s="14" t="s">
        <v>3</v>
      </c>
      <c r="D2" s="14" t="s">
        <v>4</v>
      </c>
      <c r="E2" s="14" t="s">
        <v>5</v>
      </c>
      <c r="F2" s="15" t="s">
        <v>6</v>
      </c>
      <c r="G2" s="16" t="s">
        <v>7</v>
      </c>
      <c r="H2" s="17"/>
      <c r="I2" s="44"/>
      <c r="J2" s="16" t="s">
        <v>8</v>
      </c>
      <c r="K2" s="17" t="s">
        <v>9</v>
      </c>
      <c r="L2" s="44" t="s">
        <v>10</v>
      </c>
      <c r="M2" s="16" t="s">
        <v>11</v>
      </c>
      <c r="N2" s="17"/>
      <c r="O2" s="45"/>
      <c r="P2" s="16" t="s">
        <v>10</v>
      </c>
      <c r="Q2" s="17"/>
      <c r="R2" s="72"/>
      <c r="S2" s="16" t="s">
        <v>12</v>
      </c>
      <c r="T2" s="17"/>
      <c r="U2" s="45" t="s">
        <v>13</v>
      </c>
      <c r="V2" s="16" t="s">
        <v>14</v>
      </c>
      <c r="W2" s="17"/>
      <c r="X2" s="45"/>
      <c r="Y2" s="16" t="s">
        <v>13</v>
      </c>
      <c r="Z2" s="17"/>
      <c r="AA2" s="45"/>
      <c r="AB2" s="16" t="s">
        <v>15</v>
      </c>
      <c r="AC2" s="17" t="s">
        <v>16</v>
      </c>
      <c r="AD2" s="45" t="s">
        <v>17</v>
      </c>
      <c r="AE2" s="16" t="s">
        <v>16</v>
      </c>
      <c r="AF2" s="17"/>
      <c r="AG2" s="45"/>
      <c r="AH2" s="16" t="s">
        <v>17</v>
      </c>
      <c r="AI2" s="17"/>
      <c r="AJ2" s="45"/>
      <c r="AK2" s="16" t="s">
        <v>18</v>
      </c>
      <c r="AL2" s="17" t="s">
        <v>19</v>
      </c>
      <c r="AM2" s="45" t="s">
        <v>20</v>
      </c>
      <c r="AN2" s="16" t="s">
        <v>19</v>
      </c>
      <c r="AO2" s="17"/>
      <c r="AP2" s="45"/>
      <c r="AQ2" s="16" t="s">
        <v>20</v>
      </c>
      <c r="AR2" s="17"/>
      <c r="AS2" s="45"/>
      <c r="AT2" s="16" t="s">
        <v>21</v>
      </c>
      <c r="AU2" s="17"/>
      <c r="AV2" s="45"/>
      <c r="AW2" s="16" t="s">
        <v>22</v>
      </c>
      <c r="AX2" s="17" t="s">
        <v>22</v>
      </c>
      <c r="AY2" s="45" t="s">
        <v>23</v>
      </c>
      <c r="AZ2" s="16" t="s">
        <v>23</v>
      </c>
      <c r="BA2" s="17"/>
      <c r="BB2" s="45"/>
      <c r="BC2" s="86" t="s">
        <v>24</v>
      </c>
    </row>
    <row r="3" ht="28.5" spans="1:55">
      <c r="A3" s="18"/>
      <c r="B3" s="18"/>
      <c r="C3" s="14"/>
      <c r="D3" s="14"/>
      <c r="E3" s="14"/>
      <c r="F3" s="15"/>
      <c r="G3" s="19" t="s">
        <v>25</v>
      </c>
      <c r="H3" s="14" t="s">
        <v>26</v>
      </c>
      <c r="I3" s="46" t="s">
        <v>27</v>
      </c>
      <c r="J3" s="19" t="s">
        <v>25</v>
      </c>
      <c r="K3" s="14" t="s">
        <v>26</v>
      </c>
      <c r="L3" s="46" t="s">
        <v>27</v>
      </c>
      <c r="M3" s="19" t="s">
        <v>25</v>
      </c>
      <c r="N3" s="14" t="s">
        <v>26</v>
      </c>
      <c r="O3" s="47" t="s">
        <v>27</v>
      </c>
      <c r="P3" s="19" t="s">
        <v>25</v>
      </c>
      <c r="Q3" s="14" t="s">
        <v>26</v>
      </c>
      <c r="R3" s="73" t="s">
        <v>27</v>
      </c>
      <c r="S3" s="19" t="s">
        <v>25</v>
      </c>
      <c r="T3" s="14" t="s">
        <v>26</v>
      </c>
      <c r="U3" s="47" t="s">
        <v>27</v>
      </c>
      <c r="V3" s="19" t="s">
        <v>25</v>
      </c>
      <c r="W3" s="14" t="s">
        <v>26</v>
      </c>
      <c r="X3" s="47" t="s">
        <v>27</v>
      </c>
      <c r="Y3" s="19" t="s">
        <v>25</v>
      </c>
      <c r="Z3" s="14" t="s">
        <v>26</v>
      </c>
      <c r="AA3" s="47" t="s">
        <v>27</v>
      </c>
      <c r="AB3" s="19" t="s">
        <v>25</v>
      </c>
      <c r="AC3" s="14" t="s">
        <v>26</v>
      </c>
      <c r="AD3" s="47" t="s">
        <v>27</v>
      </c>
      <c r="AE3" s="19" t="s">
        <v>25</v>
      </c>
      <c r="AF3" s="14" t="s">
        <v>26</v>
      </c>
      <c r="AG3" s="47" t="s">
        <v>27</v>
      </c>
      <c r="AH3" s="19" t="s">
        <v>25</v>
      </c>
      <c r="AI3" s="14" t="s">
        <v>26</v>
      </c>
      <c r="AJ3" s="47" t="s">
        <v>27</v>
      </c>
      <c r="AK3" s="19" t="s">
        <v>25</v>
      </c>
      <c r="AL3" s="14" t="s">
        <v>26</v>
      </c>
      <c r="AM3" s="47" t="s">
        <v>27</v>
      </c>
      <c r="AN3" s="19" t="s">
        <v>25</v>
      </c>
      <c r="AO3" s="14" t="s">
        <v>26</v>
      </c>
      <c r="AP3" s="47" t="s">
        <v>27</v>
      </c>
      <c r="AQ3" s="19" t="s">
        <v>25</v>
      </c>
      <c r="AR3" s="14" t="s">
        <v>26</v>
      </c>
      <c r="AS3" s="47" t="s">
        <v>27</v>
      </c>
      <c r="AT3" s="19" t="s">
        <v>25</v>
      </c>
      <c r="AU3" s="14" t="s">
        <v>26</v>
      </c>
      <c r="AV3" s="47" t="s">
        <v>27</v>
      </c>
      <c r="AW3" s="19" t="s">
        <v>25</v>
      </c>
      <c r="AX3" s="14" t="s">
        <v>26</v>
      </c>
      <c r="AY3" s="47" t="s">
        <v>27</v>
      </c>
      <c r="AZ3" s="19" t="s">
        <v>25</v>
      </c>
      <c r="BA3" s="14" t="s">
        <v>26</v>
      </c>
      <c r="BB3" s="47" t="s">
        <v>27</v>
      </c>
      <c r="BC3" s="87"/>
    </row>
    <row r="4" ht="24" spans="1:55">
      <c r="A4" s="20" t="s">
        <v>28</v>
      </c>
      <c r="B4" s="21" t="s">
        <v>29</v>
      </c>
      <c r="C4" s="20" t="s">
        <v>30</v>
      </c>
      <c r="D4" s="20">
        <v>4</v>
      </c>
      <c r="E4" s="20" t="s">
        <v>31</v>
      </c>
      <c r="F4" s="22" t="s">
        <v>32</v>
      </c>
      <c r="G4" s="23">
        <v>1</v>
      </c>
      <c r="H4" s="24">
        <v>0.2943</v>
      </c>
      <c r="I4" s="48">
        <f>IF(G4="","",ROUND(G4*H4,4))</f>
        <v>0.2943</v>
      </c>
      <c r="J4" s="49">
        <v>1</v>
      </c>
      <c r="K4" s="50">
        <v>0.0221</v>
      </c>
      <c r="L4" s="51">
        <f>IF(J4="","",ROUND(J4*K4,4))</f>
        <v>0.0221</v>
      </c>
      <c r="M4" s="49">
        <v>1</v>
      </c>
      <c r="N4" s="52">
        <v>0.1106</v>
      </c>
      <c r="O4" s="53">
        <f>IF(N4="","",ROUND(M4*N4,4))</f>
        <v>0.1106</v>
      </c>
      <c r="P4" s="49">
        <v>0</v>
      </c>
      <c r="Q4" s="52">
        <v>0.0221</v>
      </c>
      <c r="R4" s="53">
        <f>IF(Q4="","",ROUND(P4*Q4,4))</f>
        <v>0</v>
      </c>
      <c r="S4" s="49">
        <v>1</v>
      </c>
      <c r="T4" s="52">
        <v>0.1106</v>
      </c>
      <c r="U4" s="53">
        <f>IF(T4="","",ROUND(S4*T4,4))</f>
        <v>0.1106</v>
      </c>
      <c r="V4" s="74">
        <v>1</v>
      </c>
      <c r="W4" s="52">
        <v>0.0797</v>
      </c>
      <c r="X4" s="53">
        <f>IF(W4="","",ROUND(V4*W4,4))</f>
        <v>0.0797</v>
      </c>
      <c r="Y4" s="49">
        <v>1</v>
      </c>
      <c r="Z4" s="52">
        <v>0.1438</v>
      </c>
      <c r="AA4" s="53">
        <f>IF(Z4="","",ROUND(Y4*Z4,4))</f>
        <v>0.1438</v>
      </c>
      <c r="AB4" s="49">
        <v>1</v>
      </c>
      <c r="AC4" s="52">
        <v>0.0111</v>
      </c>
      <c r="AD4" s="53">
        <f>IF(AC4="","",ROUND(AB4*AC4,4))</f>
        <v>0.0111</v>
      </c>
      <c r="AE4" s="49">
        <v>1</v>
      </c>
      <c r="AF4" s="52">
        <v>0.0553</v>
      </c>
      <c r="AG4" s="53">
        <f>IF(AF4="","",ROUND(AE4*AF4,4))</f>
        <v>0.0553</v>
      </c>
      <c r="AH4" s="49">
        <v>1</v>
      </c>
      <c r="AI4" s="52">
        <v>0.0221</v>
      </c>
      <c r="AJ4" s="53">
        <f>IF(AI4="","",ROUND(AH4*AI4,4))</f>
        <v>0.0221</v>
      </c>
      <c r="AK4" s="49">
        <v>1</v>
      </c>
      <c r="AL4" s="52">
        <v>0.0398</v>
      </c>
      <c r="AM4" s="53">
        <f>IF(AL4="","",ROUND(AK4*AL4,4))</f>
        <v>0.0398</v>
      </c>
      <c r="AN4" s="49">
        <v>1</v>
      </c>
      <c r="AO4" s="52">
        <v>0.0199</v>
      </c>
      <c r="AP4" s="53">
        <f>IF(AO4="","",ROUND(AN4*AO4,4))</f>
        <v>0.0199</v>
      </c>
      <c r="AQ4" s="49">
        <v>1</v>
      </c>
      <c r="AR4" s="52">
        <v>0.0221</v>
      </c>
      <c r="AS4" s="53">
        <f>IF(AR4="","",ROUND(AQ4*AR4,4))</f>
        <v>0.0221</v>
      </c>
      <c r="AT4" s="49">
        <v>1</v>
      </c>
      <c r="AU4" s="52">
        <v>0.0111</v>
      </c>
      <c r="AV4" s="53">
        <f>IF(AU4="","",ROUND(AT4*AU4,4))</f>
        <v>0.0111</v>
      </c>
      <c r="AW4" s="49">
        <v>1</v>
      </c>
      <c r="AX4" s="52">
        <v>0.0221</v>
      </c>
      <c r="AY4" s="53">
        <f>IF(AX4="","",ROUND(AW4*AX4,4))</f>
        <v>0.0221</v>
      </c>
      <c r="AZ4" s="49">
        <v>1</v>
      </c>
      <c r="BA4" s="52">
        <v>0.0133</v>
      </c>
      <c r="BB4" s="53">
        <f>IF(BA4="","",ROUND(AZ4*BA4,4))</f>
        <v>0.0133</v>
      </c>
      <c r="BC4" s="88">
        <f>IF(BA4="","",ROUND(BB4+AY4+AV4+AS4+AP4+AM4+AJ4+AG4+AD4+AA4+X4+U4+R4+O4+L4+I4,2))</f>
        <v>0.98</v>
      </c>
    </row>
    <row r="5" ht="28.5" spans="1:55">
      <c r="A5" s="20"/>
      <c r="B5" s="25"/>
      <c r="C5" s="20"/>
      <c r="D5" s="20"/>
      <c r="E5" s="20"/>
      <c r="F5" s="26" t="s">
        <v>33</v>
      </c>
      <c r="G5" s="23">
        <v>1</v>
      </c>
      <c r="H5" s="24">
        <v>0.2943</v>
      </c>
      <c r="I5" s="48">
        <f t="shared" ref="I5:I22" si="0">IF(G5="","",ROUND(G5*H5,4))</f>
        <v>0.2943</v>
      </c>
      <c r="J5" s="49">
        <v>1</v>
      </c>
      <c r="K5" s="50">
        <v>0.0221</v>
      </c>
      <c r="L5" s="51">
        <f t="shared" ref="L5:L10" si="1">IF(J5="","",ROUND(J5*K5,4))</f>
        <v>0.0221</v>
      </c>
      <c r="M5" s="49">
        <v>1</v>
      </c>
      <c r="N5" s="52">
        <v>0.1106</v>
      </c>
      <c r="O5" s="53">
        <f t="shared" ref="O4:O63" si="2">IF(N5="","",ROUND(M5*N5,4))</f>
        <v>0.1106</v>
      </c>
      <c r="P5" s="49">
        <v>0</v>
      </c>
      <c r="Q5" s="52">
        <v>0.0221</v>
      </c>
      <c r="R5" s="53">
        <f t="shared" ref="R5:R22" si="3">IF(Q5="","",ROUND(P5*Q5,4))</f>
        <v>0</v>
      </c>
      <c r="S5" s="49">
        <v>1</v>
      </c>
      <c r="T5" s="52">
        <v>0.1106</v>
      </c>
      <c r="U5" s="53">
        <f t="shared" ref="U5:U22" si="4">IF(T5="","",ROUND(S5*T5,4))</f>
        <v>0.1106</v>
      </c>
      <c r="V5" s="74">
        <v>1</v>
      </c>
      <c r="W5" s="52">
        <v>0.0797</v>
      </c>
      <c r="X5" s="53">
        <f t="shared" ref="X5:X16" si="5">IF(W5="","",ROUND(V5*W5,4))</f>
        <v>0.0797</v>
      </c>
      <c r="Y5" s="49">
        <v>1</v>
      </c>
      <c r="Z5" s="52">
        <v>0.1438</v>
      </c>
      <c r="AA5" s="53">
        <f t="shared" ref="AA5:AA22" si="6">IF(Z5="","",ROUND(Y5*Z5,4))</f>
        <v>0.1438</v>
      </c>
      <c r="AB5" s="49">
        <v>1</v>
      </c>
      <c r="AC5" s="52">
        <v>0.0111</v>
      </c>
      <c r="AD5" s="53">
        <f t="shared" ref="AD5:AD22" si="7">IF(AC5="","",ROUND(AB5*AC5,4))</f>
        <v>0.0111</v>
      </c>
      <c r="AE5" s="49">
        <v>1</v>
      </c>
      <c r="AF5" s="52">
        <v>0.0553</v>
      </c>
      <c r="AG5" s="53">
        <f t="shared" ref="AG5:AG22" si="8">IF(AF5="","",ROUND(AE5*AF5,4))</f>
        <v>0.0553</v>
      </c>
      <c r="AH5" s="49">
        <v>1</v>
      </c>
      <c r="AI5" s="52">
        <v>0.0221</v>
      </c>
      <c r="AJ5" s="53">
        <f t="shared" ref="AJ5:AJ22" si="9">IF(AI5="","",ROUND(AH5*AI5,4))</f>
        <v>0.0221</v>
      </c>
      <c r="AK5" s="49">
        <v>1</v>
      </c>
      <c r="AL5" s="52">
        <v>0.0398</v>
      </c>
      <c r="AM5" s="53">
        <f t="shared" ref="AM5:AM22" si="10">IF(AL5="","",ROUND(AK5*AL5,4))</f>
        <v>0.0398</v>
      </c>
      <c r="AN5" s="49">
        <v>1</v>
      </c>
      <c r="AO5" s="52">
        <v>0.0199</v>
      </c>
      <c r="AP5" s="53">
        <f t="shared" ref="AP5:AP22" si="11">IF(AO5="","",ROUND(AN5*AO5,4))</f>
        <v>0.0199</v>
      </c>
      <c r="AQ5" s="49">
        <v>1</v>
      </c>
      <c r="AR5" s="52">
        <v>0.0221</v>
      </c>
      <c r="AS5" s="53">
        <f t="shared" ref="AS5:AS22" si="12">IF(AR5="","",ROUND(AQ5*AR5,4))</f>
        <v>0.0221</v>
      </c>
      <c r="AT5" s="49">
        <v>1</v>
      </c>
      <c r="AU5" s="52">
        <v>0.0111</v>
      </c>
      <c r="AV5" s="53">
        <f t="shared" ref="AV5:AV22" si="13">IF(AU5="","",ROUND(AT5*AU5,4))</f>
        <v>0.0111</v>
      </c>
      <c r="AW5" s="49">
        <v>1</v>
      </c>
      <c r="AX5" s="52">
        <v>0.0221</v>
      </c>
      <c r="AY5" s="53">
        <f t="shared" ref="AY5:AY22" si="14">IF(AX5="","",ROUND(AW5*AX5,4))</f>
        <v>0.0221</v>
      </c>
      <c r="AZ5" s="49">
        <v>1</v>
      </c>
      <c r="BA5" s="52">
        <v>0.0133</v>
      </c>
      <c r="BB5" s="53">
        <f t="shared" ref="BB5:BB22" si="15">IF(BA5="","",ROUND(AZ5*BA5,4))</f>
        <v>0.0133</v>
      </c>
      <c r="BC5" s="88">
        <f t="shared" ref="BC5:BC36" si="16">IF(BA5="","",ROUND(BB5+AY5+AV5+AS5+AP5+AM5+AJ5+AG5+AD5+AA5+X5+U5+R5+O5+L5+I5,2))</f>
        <v>0.98</v>
      </c>
    </row>
    <row r="6" ht="28.5" spans="1:55">
      <c r="A6" s="20"/>
      <c r="B6" s="25"/>
      <c r="C6" s="20"/>
      <c r="D6" s="20"/>
      <c r="E6" s="20"/>
      <c r="F6" s="26" t="s">
        <v>34</v>
      </c>
      <c r="G6" s="23">
        <v>1</v>
      </c>
      <c r="H6" s="24">
        <v>0.2943</v>
      </c>
      <c r="I6" s="48">
        <f t="shared" si="0"/>
        <v>0.2943</v>
      </c>
      <c r="J6" s="49">
        <v>1</v>
      </c>
      <c r="K6" s="50">
        <v>0.0221</v>
      </c>
      <c r="L6" s="51">
        <f t="shared" si="1"/>
        <v>0.0221</v>
      </c>
      <c r="M6" s="49">
        <v>1</v>
      </c>
      <c r="N6" s="52">
        <v>0.1106</v>
      </c>
      <c r="O6" s="53">
        <f t="shared" si="2"/>
        <v>0.1106</v>
      </c>
      <c r="P6" s="49">
        <v>0</v>
      </c>
      <c r="Q6" s="52">
        <v>0.0221</v>
      </c>
      <c r="R6" s="53">
        <f t="shared" si="3"/>
        <v>0</v>
      </c>
      <c r="S6" s="49">
        <v>1</v>
      </c>
      <c r="T6" s="52">
        <v>0.1106</v>
      </c>
      <c r="U6" s="53">
        <f t="shared" si="4"/>
        <v>0.1106</v>
      </c>
      <c r="V6" s="74">
        <v>1</v>
      </c>
      <c r="W6" s="52">
        <v>0.0797</v>
      </c>
      <c r="X6" s="53">
        <f t="shared" si="5"/>
        <v>0.0797</v>
      </c>
      <c r="Y6" s="49">
        <v>1</v>
      </c>
      <c r="Z6" s="52">
        <v>0.1438</v>
      </c>
      <c r="AA6" s="53">
        <f t="shared" si="6"/>
        <v>0.1438</v>
      </c>
      <c r="AB6" s="49">
        <v>1</v>
      </c>
      <c r="AC6" s="52">
        <v>0.0111</v>
      </c>
      <c r="AD6" s="53">
        <f t="shared" si="7"/>
        <v>0.0111</v>
      </c>
      <c r="AE6" s="49">
        <v>1</v>
      </c>
      <c r="AF6" s="52">
        <v>0.0553</v>
      </c>
      <c r="AG6" s="53">
        <f t="shared" si="8"/>
        <v>0.0553</v>
      </c>
      <c r="AH6" s="49">
        <v>1</v>
      </c>
      <c r="AI6" s="52">
        <v>0.0221</v>
      </c>
      <c r="AJ6" s="53">
        <f t="shared" si="9"/>
        <v>0.0221</v>
      </c>
      <c r="AK6" s="49">
        <v>1</v>
      </c>
      <c r="AL6" s="52">
        <v>0.0398</v>
      </c>
      <c r="AM6" s="53">
        <f t="shared" si="10"/>
        <v>0.0398</v>
      </c>
      <c r="AN6" s="49">
        <v>1</v>
      </c>
      <c r="AO6" s="52">
        <v>0.0199</v>
      </c>
      <c r="AP6" s="53">
        <f t="shared" si="11"/>
        <v>0.0199</v>
      </c>
      <c r="AQ6" s="49">
        <v>1</v>
      </c>
      <c r="AR6" s="52">
        <v>0.0221</v>
      </c>
      <c r="AS6" s="53">
        <f t="shared" si="12"/>
        <v>0.0221</v>
      </c>
      <c r="AT6" s="49">
        <v>1</v>
      </c>
      <c r="AU6" s="52">
        <v>0.0111</v>
      </c>
      <c r="AV6" s="53">
        <f t="shared" si="13"/>
        <v>0.0111</v>
      </c>
      <c r="AW6" s="49">
        <v>1</v>
      </c>
      <c r="AX6" s="52">
        <v>0.0221</v>
      </c>
      <c r="AY6" s="53">
        <f t="shared" si="14"/>
        <v>0.0221</v>
      </c>
      <c r="AZ6" s="49">
        <v>1</v>
      </c>
      <c r="BA6" s="52">
        <v>0.0133</v>
      </c>
      <c r="BB6" s="53">
        <f t="shared" si="15"/>
        <v>0.0133</v>
      </c>
      <c r="BC6" s="88">
        <f t="shared" si="16"/>
        <v>0.98</v>
      </c>
    </row>
    <row r="7" ht="24" spans="1:55">
      <c r="A7" s="20"/>
      <c r="B7" s="25"/>
      <c r="C7" s="20"/>
      <c r="D7" s="20"/>
      <c r="E7" s="20"/>
      <c r="F7" s="22" t="s">
        <v>35</v>
      </c>
      <c r="G7" s="23">
        <v>1</v>
      </c>
      <c r="H7" s="24">
        <v>0.2943</v>
      </c>
      <c r="I7" s="48">
        <f t="shared" si="0"/>
        <v>0.2943</v>
      </c>
      <c r="J7" s="49">
        <v>1</v>
      </c>
      <c r="K7" s="50">
        <v>0.0221</v>
      </c>
      <c r="L7" s="51">
        <f t="shared" si="1"/>
        <v>0.0221</v>
      </c>
      <c r="M7" s="49">
        <v>1</v>
      </c>
      <c r="N7" s="52">
        <v>0.1106</v>
      </c>
      <c r="O7" s="53">
        <f t="shared" si="2"/>
        <v>0.1106</v>
      </c>
      <c r="P7" s="49">
        <v>0</v>
      </c>
      <c r="Q7" s="52">
        <v>0.0221</v>
      </c>
      <c r="R7" s="53">
        <f t="shared" si="3"/>
        <v>0</v>
      </c>
      <c r="S7" s="49">
        <v>0</v>
      </c>
      <c r="T7" s="52">
        <v>0.1106</v>
      </c>
      <c r="U7" s="53">
        <f t="shared" si="4"/>
        <v>0</v>
      </c>
      <c r="V7" s="74">
        <v>1</v>
      </c>
      <c r="W7" s="52">
        <v>0.0797</v>
      </c>
      <c r="X7" s="53">
        <f t="shared" si="5"/>
        <v>0.0797</v>
      </c>
      <c r="Y7" s="49">
        <v>1</v>
      </c>
      <c r="Z7" s="52">
        <v>0.1438</v>
      </c>
      <c r="AA7" s="53">
        <f t="shared" si="6"/>
        <v>0.1438</v>
      </c>
      <c r="AB7" s="49">
        <v>1</v>
      </c>
      <c r="AC7" s="52">
        <v>0.0111</v>
      </c>
      <c r="AD7" s="53">
        <f t="shared" si="7"/>
        <v>0.0111</v>
      </c>
      <c r="AE7" s="49">
        <v>1</v>
      </c>
      <c r="AF7" s="52">
        <v>0.0553</v>
      </c>
      <c r="AG7" s="53">
        <f t="shared" si="8"/>
        <v>0.0553</v>
      </c>
      <c r="AH7" s="49">
        <v>1</v>
      </c>
      <c r="AI7" s="52">
        <v>0.0221</v>
      </c>
      <c r="AJ7" s="53">
        <f t="shared" si="9"/>
        <v>0.0221</v>
      </c>
      <c r="AK7" s="49">
        <v>1</v>
      </c>
      <c r="AL7" s="52">
        <v>0.0398</v>
      </c>
      <c r="AM7" s="53">
        <f t="shared" si="10"/>
        <v>0.0398</v>
      </c>
      <c r="AN7" s="49">
        <v>1</v>
      </c>
      <c r="AO7" s="52">
        <v>0.0199</v>
      </c>
      <c r="AP7" s="53">
        <f t="shared" si="11"/>
        <v>0.0199</v>
      </c>
      <c r="AQ7" s="49">
        <v>0</v>
      </c>
      <c r="AR7" s="52">
        <v>0.0221</v>
      </c>
      <c r="AS7" s="53">
        <f t="shared" si="12"/>
        <v>0</v>
      </c>
      <c r="AT7" s="49">
        <v>0</v>
      </c>
      <c r="AU7" s="52">
        <v>0.0111</v>
      </c>
      <c r="AV7" s="53">
        <f t="shared" si="13"/>
        <v>0</v>
      </c>
      <c r="AW7" s="49">
        <v>0</v>
      </c>
      <c r="AX7" s="52">
        <v>0.0221</v>
      </c>
      <c r="AY7" s="53">
        <f t="shared" si="14"/>
        <v>0</v>
      </c>
      <c r="AZ7" s="49">
        <v>1</v>
      </c>
      <c r="BA7" s="52">
        <v>0.0133</v>
      </c>
      <c r="BB7" s="53">
        <f t="shared" si="15"/>
        <v>0.0133</v>
      </c>
      <c r="BC7" s="88">
        <f t="shared" si="16"/>
        <v>0.81</v>
      </c>
    </row>
    <row r="8" spans="1:55">
      <c r="A8" s="20"/>
      <c r="B8" s="25"/>
      <c r="C8" s="20"/>
      <c r="D8" s="20"/>
      <c r="E8" s="20"/>
      <c r="F8" s="22" t="s">
        <v>36</v>
      </c>
      <c r="G8" s="23"/>
      <c r="H8" s="24"/>
      <c r="I8" s="48" t="str">
        <f t="shared" si="0"/>
        <v/>
      </c>
      <c r="J8" s="49"/>
      <c r="K8" s="50"/>
      <c r="L8" s="51" t="str">
        <f t="shared" si="1"/>
        <v/>
      </c>
      <c r="M8" s="49"/>
      <c r="N8" s="52"/>
      <c r="O8" s="53" t="str">
        <f t="shared" si="2"/>
        <v/>
      </c>
      <c r="P8" s="49"/>
      <c r="Q8" s="52"/>
      <c r="R8" s="53" t="str">
        <f t="shared" si="3"/>
        <v/>
      </c>
      <c r="S8" s="49"/>
      <c r="T8" s="52"/>
      <c r="U8" s="53" t="str">
        <f t="shared" si="4"/>
        <v/>
      </c>
      <c r="V8" s="74"/>
      <c r="W8" s="52"/>
      <c r="X8" s="53" t="str">
        <f t="shared" si="5"/>
        <v/>
      </c>
      <c r="Y8" s="49"/>
      <c r="Z8" s="52"/>
      <c r="AA8" s="53" t="str">
        <f t="shared" si="6"/>
        <v/>
      </c>
      <c r="AB8" s="49"/>
      <c r="AC8" s="52"/>
      <c r="AD8" s="53" t="str">
        <f t="shared" si="7"/>
        <v/>
      </c>
      <c r="AE8" s="49"/>
      <c r="AF8" s="52"/>
      <c r="AG8" s="53" t="str">
        <f t="shared" si="8"/>
        <v/>
      </c>
      <c r="AH8" s="49"/>
      <c r="AI8" s="52"/>
      <c r="AJ8" s="53" t="str">
        <f t="shared" si="9"/>
        <v/>
      </c>
      <c r="AK8" s="49"/>
      <c r="AL8" s="52"/>
      <c r="AM8" s="53" t="str">
        <f t="shared" si="10"/>
        <v/>
      </c>
      <c r="AN8" s="49"/>
      <c r="AO8" s="52"/>
      <c r="AP8" s="53" t="str">
        <f t="shared" si="11"/>
        <v/>
      </c>
      <c r="AQ8" s="49"/>
      <c r="AR8" s="52"/>
      <c r="AS8" s="53" t="str">
        <f t="shared" si="12"/>
        <v/>
      </c>
      <c r="AT8" s="49"/>
      <c r="AU8" s="52"/>
      <c r="AV8" s="53" t="str">
        <f t="shared" si="13"/>
        <v/>
      </c>
      <c r="AW8" s="49"/>
      <c r="AX8" s="52"/>
      <c r="AY8" s="53" t="str">
        <f t="shared" si="14"/>
        <v/>
      </c>
      <c r="AZ8" s="49"/>
      <c r="BA8" s="52"/>
      <c r="BB8" s="53" t="str">
        <f t="shared" si="15"/>
        <v/>
      </c>
      <c r="BC8" s="88" t="str">
        <f t="shared" si="16"/>
        <v/>
      </c>
    </row>
    <row r="9" spans="1:55">
      <c r="A9" s="20"/>
      <c r="B9" s="25"/>
      <c r="C9" s="21" t="s">
        <v>37</v>
      </c>
      <c r="D9" s="21">
        <v>3</v>
      </c>
      <c r="E9" s="21" t="s">
        <v>38</v>
      </c>
      <c r="F9" s="22" t="s">
        <v>39</v>
      </c>
      <c r="G9" s="23">
        <v>1</v>
      </c>
      <c r="H9" s="24">
        <v>0.2943</v>
      </c>
      <c r="I9" s="48">
        <f t="shared" si="0"/>
        <v>0.2943</v>
      </c>
      <c r="J9" s="49">
        <v>1</v>
      </c>
      <c r="K9" s="50">
        <v>0.0221</v>
      </c>
      <c r="L9" s="51">
        <f t="shared" si="1"/>
        <v>0.0221</v>
      </c>
      <c r="M9" s="49">
        <v>1</v>
      </c>
      <c r="N9" s="52">
        <v>0.1106</v>
      </c>
      <c r="O9" s="53">
        <f t="shared" si="2"/>
        <v>0.1106</v>
      </c>
      <c r="P9" s="49">
        <v>0</v>
      </c>
      <c r="Q9" s="52">
        <v>0.0221</v>
      </c>
      <c r="R9" s="53">
        <f t="shared" si="3"/>
        <v>0</v>
      </c>
      <c r="S9" s="49">
        <v>1</v>
      </c>
      <c r="T9" s="52">
        <v>0.1106</v>
      </c>
      <c r="U9" s="53">
        <f t="shared" si="4"/>
        <v>0.1106</v>
      </c>
      <c r="V9" s="74">
        <v>1</v>
      </c>
      <c r="W9" s="52">
        <v>0.0797</v>
      </c>
      <c r="X9" s="53">
        <f t="shared" si="5"/>
        <v>0.0797</v>
      </c>
      <c r="Y9" s="49">
        <v>1</v>
      </c>
      <c r="Z9" s="52">
        <v>0.1438</v>
      </c>
      <c r="AA9" s="53">
        <f t="shared" si="6"/>
        <v>0.1438</v>
      </c>
      <c r="AB9" s="49">
        <v>1</v>
      </c>
      <c r="AC9" s="52">
        <v>0.0111</v>
      </c>
      <c r="AD9" s="53">
        <f t="shared" si="7"/>
        <v>0.0111</v>
      </c>
      <c r="AE9" s="49">
        <v>1</v>
      </c>
      <c r="AF9" s="52">
        <v>0.0553</v>
      </c>
      <c r="AG9" s="53">
        <f t="shared" si="8"/>
        <v>0.0553</v>
      </c>
      <c r="AH9" s="49">
        <v>1</v>
      </c>
      <c r="AI9" s="52">
        <v>0.0221</v>
      </c>
      <c r="AJ9" s="53">
        <f t="shared" si="9"/>
        <v>0.0221</v>
      </c>
      <c r="AK9" s="49">
        <v>1</v>
      </c>
      <c r="AL9" s="52">
        <v>0.0398</v>
      </c>
      <c r="AM9" s="53">
        <f t="shared" si="10"/>
        <v>0.0398</v>
      </c>
      <c r="AN9" s="49">
        <v>1</v>
      </c>
      <c r="AO9" s="52">
        <v>0.0199</v>
      </c>
      <c r="AP9" s="53">
        <f t="shared" si="11"/>
        <v>0.0199</v>
      </c>
      <c r="AQ9" s="49">
        <v>1</v>
      </c>
      <c r="AR9" s="52">
        <v>0.0221</v>
      </c>
      <c r="AS9" s="53">
        <f t="shared" si="12"/>
        <v>0.0221</v>
      </c>
      <c r="AT9" s="49">
        <v>1</v>
      </c>
      <c r="AU9" s="52">
        <v>0.0111</v>
      </c>
      <c r="AV9" s="53">
        <f t="shared" si="13"/>
        <v>0.0111</v>
      </c>
      <c r="AW9" s="49">
        <v>1</v>
      </c>
      <c r="AX9" s="52">
        <v>0.0221</v>
      </c>
      <c r="AY9" s="53">
        <f t="shared" si="14"/>
        <v>0.0221</v>
      </c>
      <c r="AZ9" s="49">
        <v>1</v>
      </c>
      <c r="BA9" s="52">
        <v>0.0133</v>
      </c>
      <c r="BB9" s="53">
        <f t="shared" si="15"/>
        <v>0.0133</v>
      </c>
      <c r="BC9" s="88">
        <f t="shared" si="16"/>
        <v>0.98</v>
      </c>
    </row>
    <row r="10" ht="24" spans="1:55">
      <c r="A10" s="20"/>
      <c r="B10" s="25"/>
      <c r="C10" s="25"/>
      <c r="D10" s="25"/>
      <c r="E10" s="25"/>
      <c r="F10" s="22" t="s">
        <v>40</v>
      </c>
      <c r="G10" s="23">
        <v>1</v>
      </c>
      <c r="H10" s="24">
        <v>0.2943</v>
      </c>
      <c r="I10" s="48">
        <f t="shared" si="0"/>
        <v>0.2943</v>
      </c>
      <c r="J10" s="49">
        <v>1</v>
      </c>
      <c r="K10" s="50">
        <v>0.0221</v>
      </c>
      <c r="L10" s="51">
        <f t="shared" si="1"/>
        <v>0.0221</v>
      </c>
      <c r="M10" s="49">
        <v>0</v>
      </c>
      <c r="N10" s="52">
        <v>0.1106</v>
      </c>
      <c r="O10" s="53">
        <f t="shared" si="2"/>
        <v>0</v>
      </c>
      <c r="P10" s="49">
        <v>0</v>
      </c>
      <c r="Q10" s="52">
        <v>0.0221</v>
      </c>
      <c r="R10" s="53">
        <f t="shared" si="3"/>
        <v>0</v>
      </c>
      <c r="S10" s="49">
        <v>1</v>
      </c>
      <c r="T10" s="52">
        <v>0.1106</v>
      </c>
      <c r="U10" s="53">
        <f t="shared" si="4"/>
        <v>0.1106</v>
      </c>
      <c r="V10" s="74">
        <v>1</v>
      </c>
      <c r="W10" s="52">
        <v>0.0797</v>
      </c>
      <c r="X10" s="53">
        <f t="shared" si="5"/>
        <v>0.0797</v>
      </c>
      <c r="Y10" s="49">
        <v>0</v>
      </c>
      <c r="Z10" s="52">
        <v>0.1438</v>
      </c>
      <c r="AA10" s="53">
        <f t="shared" si="6"/>
        <v>0</v>
      </c>
      <c r="AB10" s="49">
        <v>0</v>
      </c>
      <c r="AC10" s="52">
        <v>0.0111</v>
      </c>
      <c r="AD10" s="53">
        <f t="shared" si="7"/>
        <v>0</v>
      </c>
      <c r="AE10" s="49">
        <v>1</v>
      </c>
      <c r="AF10" s="52">
        <v>0.0553</v>
      </c>
      <c r="AG10" s="53">
        <f t="shared" si="8"/>
        <v>0.0553</v>
      </c>
      <c r="AH10" s="49">
        <v>1</v>
      </c>
      <c r="AI10" s="52">
        <v>0.0221</v>
      </c>
      <c r="AJ10" s="53">
        <f t="shared" si="9"/>
        <v>0.0221</v>
      </c>
      <c r="AK10" s="49">
        <v>1</v>
      </c>
      <c r="AL10" s="52">
        <v>0.0398</v>
      </c>
      <c r="AM10" s="53">
        <f t="shared" si="10"/>
        <v>0.0398</v>
      </c>
      <c r="AN10" s="49">
        <v>0</v>
      </c>
      <c r="AO10" s="52">
        <v>0.0199</v>
      </c>
      <c r="AP10" s="53">
        <f t="shared" si="11"/>
        <v>0</v>
      </c>
      <c r="AQ10" s="49">
        <v>1</v>
      </c>
      <c r="AR10" s="52">
        <v>0.0221</v>
      </c>
      <c r="AS10" s="53">
        <f t="shared" si="12"/>
        <v>0.0221</v>
      </c>
      <c r="AT10" s="49">
        <v>0</v>
      </c>
      <c r="AU10" s="52">
        <v>0.0111</v>
      </c>
      <c r="AV10" s="53">
        <f t="shared" si="13"/>
        <v>0</v>
      </c>
      <c r="AW10" s="49">
        <v>0</v>
      </c>
      <c r="AX10" s="52">
        <v>0.0221</v>
      </c>
      <c r="AY10" s="53">
        <f t="shared" si="14"/>
        <v>0</v>
      </c>
      <c r="AZ10" s="49">
        <v>0</v>
      </c>
      <c r="BA10" s="52">
        <v>0.0133</v>
      </c>
      <c r="BB10" s="53">
        <f t="shared" si="15"/>
        <v>0</v>
      </c>
      <c r="BC10" s="88">
        <f t="shared" si="16"/>
        <v>0.65</v>
      </c>
    </row>
    <row r="11" ht="24" spans="1:55">
      <c r="A11" s="20"/>
      <c r="B11" s="25"/>
      <c r="C11" s="25"/>
      <c r="D11" s="25"/>
      <c r="E11" s="25"/>
      <c r="F11" s="22" t="s">
        <v>41</v>
      </c>
      <c r="G11" s="23">
        <v>1</v>
      </c>
      <c r="H11" s="24">
        <v>0.2943</v>
      </c>
      <c r="I11" s="48">
        <f t="shared" si="0"/>
        <v>0.2943</v>
      </c>
      <c r="J11" s="49">
        <v>1</v>
      </c>
      <c r="K11" s="50">
        <v>0.0221</v>
      </c>
      <c r="L11" s="51">
        <f t="shared" ref="L11:L22" si="17">IF(J11="","",ROUND(J11*K11,4))</f>
        <v>0.0221</v>
      </c>
      <c r="M11" s="49">
        <v>0</v>
      </c>
      <c r="N11" s="52">
        <v>0.1106</v>
      </c>
      <c r="O11" s="53">
        <f t="shared" si="2"/>
        <v>0</v>
      </c>
      <c r="P11" s="49">
        <v>0</v>
      </c>
      <c r="Q11" s="52">
        <v>0.0221</v>
      </c>
      <c r="R11" s="53">
        <f t="shared" si="3"/>
        <v>0</v>
      </c>
      <c r="S11" s="49">
        <v>0</v>
      </c>
      <c r="T11" s="52">
        <v>0.1106</v>
      </c>
      <c r="U11" s="53">
        <f t="shared" si="4"/>
        <v>0</v>
      </c>
      <c r="V11" s="74">
        <v>0</v>
      </c>
      <c r="W11" s="52">
        <v>0.0797</v>
      </c>
      <c r="X11" s="53">
        <f t="shared" si="5"/>
        <v>0</v>
      </c>
      <c r="Y11" s="49">
        <v>0</v>
      </c>
      <c r="Z11" s="52">
        <v>0.1438</v>
      </c>
      <c r="AA11" s="53">
        <f t="shared" si="6"/>
        <v>0</v>
      </c>
      <c r="AB11" s="49">
        <v>0</v>
      </c>
      <c r="AC11" s="52">
        <v>0.0111</v>
      </c>
      <c r="AD11" s="53">
        <f t="shared" si="7"/>
        <v>0</v>
      </c>
      <c r="AE11" s="49">
        <v>1</v>
      </c>
      <c r="AF11" s="52">
        <v>0.0553</v>
      </c>
      <c r="AG11" s="53">
        <f t="shared" si="8"/>
        <v>0.0553</v>
      </c>
      <c r="AH11" s="49">
        <v>0.5</v>
      </c>
      <c r="AI11" s="52">
        <v>0.0221</v>
      </c>
      <c r="AJ11" s="53">
        <f t="shared" si="9"/>
        <v>0.0111</v>
      </c>
      <c r="AK11" s="49">
        <v>1</v>
      </c>
      <c r="AL11" s="52">
        <v>0.0398</v>
      </c>
      <c r="AM11" s="53">
        <f t="shared" si="10"/>
        <v>0.0398</v>
      </c>
      <c r="AN11" s="49">
        <v>0</v>
      </c>
      <c r="AO11" s="52">
        <v>0.0199</v>
      </c>
      <c r="AP11" s="53">
        <f t="shared" si="11"/>
        <v>0</v>
      </c>
      <c r="AQ11" s="49">
        <v>0.5</v>
      </c>
      <c r="AR11" s="52">
        <v>0.0221</v>
      </c>
      <c r="AS11" s="53">
        <f t="shared" si="12"/>
        <v>0.0111</v>
      </c>
      <c r="AT11" s="49">
        <v>0</v>
      </c>
      <c r="AU11" s="52">
        <v>0.0111</v>
      </c>
      <c r="AV11" s="53">
        <f t="shared" si="13"/>
        <v>0</v>
      </c>
      <c r="AW11" s="49">
        <v>0</v>
      </c>
      <c r="AX11" s="52">
        <v>0.0221</v>
      </c>
      <c r="AY11" s="53">
        <f t="shared" si="14"/>
        <v>0</v>
      </c>
      <c r="AZ11" s="49">
        <v>0</v>
      </c>
      <c r="BA11" s="52">
        <v>0.0133</v>
      </c>
      <c r="BB11" s="53">
        <f t="shared" si="15"/>
        <v>0</v>
      </c>
      <c r="BC11" s="88">
        <f t="shared" si="16"/>
        <v>0.43</v>
      </c>
    </row>
    <row r="12" spans="1:55">
      <c r="A12" s="20"/>
      <c r="B12" s="25"/>
      <c r="C12" s="27"/>
      <c r="D12" s="27"/>
      <c r="E12" s="27"/>
      <c r="F12" s="22" t="s">
        <v>36</v>
      </c>
      <c r="G12" s="23"/>
      <c r="H12" s="24"/>
      <c r="I12" s="48" t="str">
        <f t="shared" si="0"/>
        <v/>
      </c>
      <c r="J12" s="49"/>
      <c r="K12" s="50"/>
      <c r="L12" s="51" t="str">
        <f t="shared" si="17"/>
        <v/>
      </c>
      <c r="M12" s="49"/>
      <c r="N12" s="52"/>
      <c r="O12" s="53" t="str">
        <f t="shared" si="2"/>
        <v/>
      </c>
      <c r="P12" s="49"/>
      <c r="Q12" s="52"/>
      <c r="R12" s="53" t="str">
        <f t="shared" si="3"/>
        <v/>
      </c>
      <c r="S12" s="49"/>
      <c r="T12" s="52"/>
      <c r="U12" s="53" t="str">
        <f t="shared" si="4"/>
        <v/>
      </c>
      <c r="V12" s="74"/>
      <c r="W12" s="52"/>
      <c r="X12" s="53" t="str">
        <f t="shared" si="5"/>
        <v/>
      </c>
      <c r="Y12" s="49"/>
      <c r="Z12" s="52"/>
      <c r="AA12" s="53" t="str">
        <f t="shared" si="6"/>
        <v/>
      </c>
      <c r="AB12" s="49"/>
      <c r="AC12" s="52"/>
      <c r="AD12" s="53" t="str">
        <f t="shared" si="7"/>
        <v/>
      </c>
      <c r="AE12" s="49"/>
      <c r="AF12" s="52"/>
      <c r="AG12" s="53" t="str">
        <f t="shared" si="8"/>
        <v/>
      </c>
      <c r="AH12" s="49"/>
      <c r="AI12" s="52"/>
      <c r="AJ12" s="53" t="str">
        <f t="shared" si="9"/>
        <v/>
      </c>
      <c r="AK12" s="49"/>
      <c r="AL12" s="52"/>
      <c r="AM12" s="53" t="str">
        <f t="shared" si="10"/>
        <v/>
      </c>
      <c r="AN12" s="49"/>
      <c r="AO12" s="52"/>
      <c r="AP12" s="53" t="str">
        <f t="shared" si="11"/>
        <v/>
      </c>
      <c r="AQ12" s="49"/>
      <c r="AR12" s="52"/>
      <c r="AS12" s="53" t="str">
        <f t="shared" si="12"/>
        <v/>
      </c>
      <c r="AT12" s="49"/>
      <c r="AU12" s="52"/>
      <c r="AV12" s="53" t="str">
        <f t="shared" si="13"/>
        <v/>
      </c>
      <c r="AW12" s="49"/>
      <c r="AX12" s="52"/>
      <c r="AY12" s="53" t="str">
        <f t="shared" si="14"/>
        <v/>
      </c>
      <c r="AZ12" s="49"/>
      <c r="BA12" s="52"/>
      <c r="BB12" s="53" t="str">
        <f t="shared" si="15"/>
        <v/>
      </c>
      <c r="BC12" s="88" t="str">
        <f t="shared" si="16"/>
        <v/>
      </c>
    </row>
    <row r="13" spans="1:55">
      <c r="A13" s="20"/>
      <c r="B13" s="25"/>
      <c r="C13" s="20" t="s">
        <v>42</v>
      </c>
      <c r="D13" s="20">
        <v>4</v>
      </c>
      <c r="E13" s="20" t="s">
        <v>43</v>
      </c>
      <c r="F13" s="22" t="s">
        <v>44</v>
      </c>
      <c r="G13" s="23">
        <v>1</v>
      </c>
      <c r="H13" s="24">
        <v>0.2943</v>
      </c>
      <c r="I13" s="48">
        <f t="shared" si="0"/>
        <v>0.2943</v>
      </c>
      <c r="J13" s="49">
        <v>0</v>
      </c>
      <c r="K13" s="50">
        <v>0.0221</v>
      </c>
      <c r="L13" s="51">
        <f t="shared" si="17"/>
        <v>0</v>
      </c>
      <c r="M13" s="49">
        <v>0</v>
      </c>
      <c r="N13" s="52">
        <v>0.1106</v>
      </c>
      <c r="O13" s="53">
        <f t="shared" si="2"/>
        <v>0</v>
      </c>
      <c r="P13" s="49">
        <v>0</v>
      </c>
      <c r="Q13" s="52">
        <v>0.0221</v>
      </c>
      <c r="R13" s="53">
        <f t="shared" si="3"/>
        <v>0</v>
      </c>
      <c r="S13" s="49">
        <v>0</v>
      </c>
      <c r="T13" s="52">
        <v>0.1106</v>
      </c>
      <c r="U13" s="53">
        <f t="shared" si="4"/>
        <v>0</v>
      </c>
      <c r="V13" s="74">
        <v>0</v>
      </c>
      <c r="W13" s="52">
        <v>0.0797</v>
      </c>
      <c r="X13" s="53">
        <f t="shared" si="5"/>
        <v>0</v>
      </c>
      <c r="Y13" s="49">
        <v>0</v>
      </c>
      <c r="Z13" s="52">
        <v>0.1438</v>
      </c>
      <c r="AA13" s="53">
        <f t="shared" si="6"/>
        <v>0</v>
      </c>
      <c r="AB13" s="49">
        <v>0</v>
      </c>
      <c r="AC13" s="52">
        <v>0.0111</v>
      </c>
      <c r="AD13" s="53">
        <f t="shared" si="7"/>
        <v>0</v>
      </c>
      <c r="AE13" s="49">
        <v>0</v>
      </c>
      <c r="AF13" s="52">
        <v>0.0553</v>
      </c>
      <c r="AG13" s="53">
        <f t="shared" si="8"/>
        <v>0</v>
      </c>
      <c r="AH13" s="49">
        <v>0</v>
      </c>
      <c r="AI13" s="52">
        <v>0.0221</v>
      </c>
      <c r="AJ13" s="53">
        <f t="shared" si="9"/>
        <v>0</v>
      </c>
      <c r="AK13" s="49">
        <v>0</v>
      </c>
      <c r="AL13" s="52">
        <v>0.0398</v>
      </c>
      <c r="AM13" s="53">
        <f t="shared" si="10"/>
        <v>0</v>
      </c>
      <c r="AN13" s="49">
        <v>0</v>
      </c>
      <c r="AO13" s="52">
        <v>0.0199</v>
      </c>
      <c r="AP13" s="53">
        <f t="shared" si="11"/>
        <v>0</v>
      </c>
      <c r="AQ13" s="49">
        <v>0</v>
      </c>
      <c r="AR13" s="52">
        <v>0.0221</v>
      </c>
      <c r="AS13" s="53">
        <f t="shared" si="12"/>
        <v>0</v>
      </c>
      <c r="AT13" s="49">
        <v>0</v>
      </c>
      <c r="AU13" s="52">
        <v>0.0111</v>
      </c>
      <c r="AV13" s="53">
        <f t="shared" si="13"/>
        <v>0</v>
      </c>
      <c r="AW13" s="49">
        <v>0</v>
      </c>
      <c r="AX13" s="52">
        <v>0.0221</v>
      </c>
      <c r="AY13" s="53">
        <f t="shared" si="14"/>
        <v>0</v>
      </c>
      <c r="AZ13" s="49">
        <v>1</v>
      </c>
      <c r="BA13" s="52">
        <v>0.0133</v>
      </c>
      <c r="BB13" s="53">
        <f t="shared" si="15"/>
        <v>0.0133</v>
      </c>
      <c r="BC13" s="88">
        <f t="shared" si="16"/>
        <v>0.31</v>
      </c>
    </row>
    <row r="14" ht="24" spans="1:55">
      <c r="A14" s="20"/>
      <c r="B14" s="25"/>
      <c r="C14" s="20"/>
      <c r="D14" s="20"/>
      <c r="E14" s="20"/>
      <c r="F14" s="22" t="s">
        <v>45</v>
      </c>
      <c r="G14" s="23">
        <v>0.5</v>
      </c>
      <c r="H14" s="24">
        <v>0.2943</v>
      </c>
      <c r="I14" s="48">
        <f t="shared" si="0"/>
        <v>0.1472</v>
      </c>
      <c r="J14" s="49">
        <v>0</v>
      </c>
      <c r="K14" s="50">
        <v>0.0221</v>
      </c>
      <c r="L14" s="51">
        <f t="shared" si="17"/>
        <v>0</v>
      </c>
      <c r="M14" s="49">
        <v>0</v>
      </c>
      <c r="N14" s="52">
        <v>0.1106</v>
      </c>
      <c r="O14" s="53">
        <f t="shared" si="2"/>
        <v>0</v>
      </c>
      <c r="P14" s="49">
        <v>0</v>
      </c>
      <c r="Q14" s="52">
        <v>0.0221</v>
      </c>
      <c r="R14" s="53">
        <f t="shared" si="3"/>
        <v>0</v>
      </c>
      <c r="S14" s="49">
        <v>0</v>
      </c>
      <c r="T14" s="52">
        <v>0.1106</v>
      </c>
      <c r="U14" s="53">
        <f t="shared" si="4"/>
        <v>0</v>
      </c>
      <c r="V14" s="74">
        <v>0</v>
      </c>
      <c r="W14" s="52">
        <v>0.0797</v>
      </c>
      <c r="X14" s="53">
        <f t="shared" si="5"/>
        <v>0</v>
      </c>
      <c r="Y14" s="49">
        <v>0</v>
      </c>
      <c r="Z14" s="52">
        <v>0.1438</v>
      </c>
      <c r="AA14" s="53">
        <f t="shared" si="6"/>
        <v>0</v>
      </c>
      <c r="AB14" s="49">
        <v>0</v>
      </c>
      <c r="AC14" s="52">
        <v>0.0111</v>
      </c>
      <c r="AD14" s="53">
        <f t="shared" si="7"/>
        <v>0</v>
      </c>
      <c r="AE14" s="49">
        <v>0</v>
      </c>
      <c r="AF14" s="52">
        <v>0.0553</v>
      </c>
      <c r="AG14" s="53">
        <f t="shared" si="8"/>
        <v>0</v>
      </c>
      <c r="AH14" s="49">
        <v>0</v>
      </c>
      <c r="AI14" s="52">
        <v>0.0221</v>
      </c>
      <c r="AJ14" s="53">
        <f t="shared" si="9"/>
        <v>0</v>
      </c>
      <c r="AK14" s="49">
        <v>0</v>
      </c>
      <c r="AL14" s="52">
        <v>0.0398</v>
      </c>
      <c r="AM14" s="53">
        <f t="shared" si="10"/>
        <v>0</v>
      </c>
      <c r="AN14" s="49">
        <v>0</v>
      </c>
      <c r="AO14" s="52">
        <v>0.0199</v>
      </c>
      <c r="AP14" s="53">
        <f t="shared" si="11"/>
        <v>0</v>
      </c>
      <c r="AQ14" s="49">
        <v>0</v>
      </c>
      <c r="AR14" s="52">
        <v>0.0221</v>
      </c>
      <c r="AS14" s="53">
        <f t="shared" si="12"/>
        <v>0</v>
      </c>
      <c r="AT14" s="49">
        <v>0</v>
      </c>
      <c r="AU14" s="52">
        <v>0.0111</v>
      </c>
      <c r="AV14" s="53">
        <f t="shared" si="13"/>
        <v>0</v>
      </c>
      <c r="AW14" s="49">
        <v>0</v>
      </c>
      <c r="AX14" s="52">
        <v>0.0221</v>
      </c>
      <c r="AY14" s="53">
        <f t="shared" si="14"/>
        <v>0</v>
      </c>
      <c r="AZ14" s="49">
        <v>0</v>
      </c>
      <c r="BA14" s="52">
        <v>0.0133</v>
      </c>
      <c r="BB14" s="53">
        <f t="shared" si="15"/>
        <v>0</v>
      </c>
      <c r="BC14" s="88">
        <f t="shared" si="16"/>
        <v>0.15</v>
      </c>
    </row>
    <row r="15" ht="24" spans="1:55">
      <c r="A15" s="20"/>
      <c r="B15" s="25"/>
      <c r="C15" s="20"/>
      <c r="D15" s="20"/>
      <c r="E15" s="20"/>
      <c r="F15" s="22" t="s">
        <v>46</v>
      </c>
      <c r="G15" s="23">
        <v>0</v>
      </c>
      <c r="H15" s="24">
        <v>0.2943</v>
      </c>
      <c r="I15" s="48">
        <f t="shared" si="0"/>
        <v>0</v>
      </c>
      <c r="J15" s="49">
        <v>0</v>
      </c>
      <c r="K15" s="50">
        <v>0.0221</v>
      </c>
      <c r="L15" s="51">
        <f t="shared" si="17"/>
        <v>0</v>
      </c>
      <c r="M15" s="49">
        <v>0</v>
      </c>
      <c r="N15" s="52">
        <v>0.1106</v>
      </c>
      <c r="O15" s="53">
        <f t="shared" si="2"/>
        <v>0</v>
      </c>
      <c r="P15" s="49">
        <v>0</v>
      </c>
      <c r="Q15" s="52">
        <v>0.0221</v>
      </c>
      <c r="R15" s="53">
        <f t="shared" si="3"/>
        <v>0</v>
      </c>
      <c r="S15" s="49">
        <v>0</v>
      </c>
      <c r="T15" s="52">
        <v>0.1106</v>
      </c>
      <c r="U15" s="53">
        <f t="shared" si="4"/>
        <v>0</v>
      </c>
      <c r="V15" s="74">
        <v>0</v>
      </c>
      <c r="W15" s="52">
        <v>0.0797</v>
      </c>
      <c r="X15" s="53">
        <f t="shared" si="5"/>
        <v>0</v>
      </c>
      <c r="Y15" s="49">
        <v>0</v>
      </c>
      <c r="Z15" s="52">
        <v>0.1438</v>
      </c>
      <c r="AA15" s="53">
        <f t="shared" si="6"/>
        <v>0</v>
      </c>
      <c r="AB15" s="49">
        <v>0</v>
      </c>
      <c r="AC15" s="52">
        <v>0.0111</v>
      </c>
      <c r="AD15" s="53">
        <f t="shared" si="7"/>
        <v>0</v>
      </c>
      <c r="AE15" s="49">
        <v>0</v>
      </c>
      <c r="AF15" s="52">
        <v>0.0553</v>
      </c>
      <c r="AG15" s="53">
        <f t="shared" si="8"/>
        <v>0</v>
      </c>
      <c r="AH15" s="49">
        <v>0</v>
      </c>
      <c r="AI15" s="52">
        <v>0.0221</v>
      </c>
      <c r="AJ15" s="53">
        <f t="shared" si="9"/>
        <v>0</v>
      </c>
      <c r="AK15" s="49">
        <v>0</v>
      </c>
      <c r="AL15" s="52">
        <v>0.0398</v>
      </c>
      <c r="AM15" s="53">
        <f t="shared" si="10"/>
        <v>0</v>
      </c>
      <c r="AN15" s="49">
        <v>0</v>
      </c>
      <c r="AO15" s="52">
        <v>0.0199</v>
      </c>
      <c r="AP15" s="53">
        <f t="shared" si="11"/>
        <v>0</v>
      </c>
      <c r="AQ15" s="49">
        <v>0</v>
      </c>
      <c r="AR15" s="52">
        <v>0.0221</v>
      </c>
      <c r="AS15" s="53">
        <f t="shared" si="12"/>
        <v>0</v>
      </c>
      <c r="AT15" s="49">
        <v>0</v>
      </c>
      <c r="AU15" s="52">
        <v>0.0111</v>
      </c>
      <c r="AV15" s="53">
        <f t="shared" si="13"/>
        <v>0</v>
      </c>
      <c r="AW15" s="49">
        <v>0</v>
      </c>
      <c r="AX15" s="52">
        <v>0.0221</v>
      </c>
      <c r="AY15" s="53">
        <f t="shared" si="14"/>
        <v>0</v>
      </c>
      <c r="AZ15" s="49">
        <v>0</v>
      </c>
      <c r="BA15" s="52">
        <v>0.0133</v>
      </c>
      <c r="BB15" s="53">
        <f t="shared" si="15"/>
        <v>0</v>
      </c>
      <c r="BC15" s="88">
        <f t="shared" si="16"/>
        <v>0</v>
      </c>
    </row>
    <row r="16" ht="24" spans="1:55">
      <c r="A16" s="20"/>
      <c r="B16" s="25"/>
      <c r="C16" s="20"/>
      <c r="D16" s="20"/>
      <c r="E16" s="20"/>
      <c r="F16" s="22" t="s">
        <v>47</v>
      </c>
      <c r="G16" s="23">
        <v>1</v>
      </c>
      <c r="H16" s="24">
        <v>0.2943</v>
      </c>
      <c r="I16" s="48">
        <f t="shared" si="0"/>
        <v>0.2943</v>
      </c>
      <c r="J16" s="49">
        <v>0</v>
      </c>
      <c r="K16" s="50">
        <v>0.0221</v>
      </c>
      <c r="L16" s="51">
        <f t="shared" si="17"/>
        <v>0</v>
      </c>
      <c r="M16" s="49">
        <v>0</v>
      </c>
      <c r="N16" s="52">
        <v>0.1106</v>
      </c>
      <c r="O16" s="53">
        <f t="shared" si="2"/>
        <v>0</v>
      </c>
      <c r="P16" s="49">
        <v>0</v>
      </c>
      <c r="Q16" s="52">
        <v>0.0221</v>
      </c>
      <c r="R16" s="53">
        <f t="shared" si="3"/>
        <v>0</v>
      </c>
      <c r="S16" s="49">
        <v>0</v>
      </c>
      <c r="T16" s="52">
        <v>0.1106</v>
      </c>
      <c r="U16" s="53">
        <f t="shared" si="4"/>
        <v>0</v>
      </c>
      <c r="V16" s="74">
        <v>0</v>
      </c>
      <c r="W16" s="52">
        <v>0.0797</v>
      </c>
      <c r="X16" s="53">
        <f t="shared" si="5"/>
        <v>0</v>
      </c>
      <c r="Y16" s="49">
        <v>0</v>
      </c>
      <c r="Z16" s="52">
        <v>0.1438</v>
      </c>
      <c r="AA16" s="53">
        <f t="shared" si="6"/>
        <v>0</v>
      </c>
      <c r="AB16" s="49">
        <v>0</v>
      </c>
      <c r="AC16" s="52">
        <v>0.0111</v>
      </c>
      <c r="AD16" s="53">
        <f t="shared" si="7"/>
        <v>0</v>
      </c>
      <c r="AE16" s="49">
        <v>0</v>
      </c>
      <c r="AF16" s="52">
        <v>0.0553</v>
      </c>
      <c r="AG16" s="53">
        <f t="shared" si="8"/>
        <v>0</v>
      </c>
      <c r="AH16" s="49">
        <v>0</v>
      </c>
      <c r="AI16" s="52">
        <v>0.0221</v>
      </c>
      <c r="AJ16" s="53">
        <f t="shared" si="9"/>
        <v>0</v>
      </c>
      <c r="AK16" s="49">
        <v>0</v>
      </c>
      <c r="AL16" s="52">
        <v>0.0398</v>
      </c>
      <c r="AM16" s="53">
        <f t="shared" si="10"/>
        <v>0</v>
      </c>
      <c r="AN16" s="49">
        <v>0</v>
      </c>
      <c r="AO16" s="52">
        <v>0.0199</v>
      </c>
      <c r="AP16" s="53">
        <f t="shared" si="11"/>
        <v>0</v>
      </c>
      <c r="AQ16" s="49">
        <v>0</v>
      </c>
      <c r="AR16" s="52">
        <v>0.0221</v>
      </c>
      <c r="AS16" s="53">
        <f t="shared" si="12"/>
        <v>0</v>
      </c>
      <c r="AT16" s="49">
        <v>0</v>
      </c>
      <c r="AU16" s="52">
        <v>0.0111</v>
      </c>
      <c r="AV16" s="53">
        <f t="shared" si="13"/>
        <v>0</v>
      </c>
      <c r="AW16" s="49">
        <v>0</v>
      </c>
      <c r="AX16" s="52">
        <v>0.0221</v>
      </c>
      <c r="AY16" s="53">
        <f t="shared" si="14"/>
        <v>0</v>
      </c>
      <c r="AZ16" s="49">
        <v>1</v>
      </c>
      <c r="BA16" s="52">
        <v>0.0133</v>
      </c>
      <c r="BB16" s="53">
        <f t="shared" si="15"/>
        <v>0.0133</v>
      </c>
      <c r="BC16" s="88">
        <f t="shared" si="16"/>
        <v>0.31</v>
      </c>
    </row>
    <row r="17" s="3" customFormat="1" spans="1:55">
      <c r="A17" s="20"/>
      <c r="B17" s="25"/>
      <c r="C17" s="20"/>
      <c r="D17" s="20"/>
      <c r="E17" s="20"/>
      <c r="F17" s="22" t="s">
        <v>36</v>
      </c>
      <c r="G17" s="23"/>
      <c r="H17" s="24"/>
      <c r="I17" s="48" t="str">
        <f t="shared" si="0"/>
        <v/>
      </c>
      <c r="J17" s="49"/>
      <c r="K17" s="50"/>
      <c r="L17" s="51" t="str">
        <f t="shared" si="17"/>
        <v/>
      </c>
      <c r="M17" s="49"/>
      <c r="N17" s="52"/>
      <c r="O17" s="53" t="str">
        <f t="shared" si="2"/>
        <v/>
      </c>
      <c r="P17" s="49"/>
      <c r="Q17" s="52"/>
      <c r="R17" s="53" t="str">
        <f t="shared" si="3"/>
        <v/>
      </c>
      <c r="S17" s="49"/>
      <c r="T17" s="52"/>
      <c r="U17" s="53" t="str">
        <f t="shared" si="4"/>
        <v/>
      </c>
      <c r="V17" s="74"/>
      <c r="W17" s="52"/>
      <c r="X17" s="53" t="str">
        <f t="shared" ref="X17:X22" si="18">IF(W17="","",ROUND(V17*W17,4))</f>
        <v/>
      </c>
      <c r="Y17" s="49"/>
      <c r="Z17" s="52"/>
      <c r="AA17" s="53" t="str">
        <f t="shared" si="6"/>
        <v/>
      </c>
      <c r="AB17" s="49"/>
      <c r="AC17" s="52"/>
      <c r="AD17" s="53" t="str">
        <f t="shared" si="7"/>
        <v/>
      </c>
      <c r="AE17" s="49"/>
      <c r="AF17" s="52"/>
      <c r="AG17" s="53" t="str">
        <f t="shared" si="8"/>
        <v/>
      </c>
      <c r="AH17" s="49"/>
      <c r="AI17" s="52"/>
      <c r="AJ17" s="53" t="str">
        <f t="shared" si="9"/>
        <v/>
      </c>
      <c r="AK17" s="49"/>
      <c r="AL17" s="52"/>
      <c r="AM17" s="53" t="str">
        <f t="shared" si="10"/>
        <v/>
      </c>
      <c r="AN17" s="49"/>
      <c r="AO17" s="52"/>
      <c r="AP17" s="53" t="str">
        <f t="shared" si="11"/>
        <v/>
      </c>
      <c r="AQ17" s="49"/>
      <c r="AR17" s="52"/>
      <c r="AS17" s="53" t="str">
        <f t="shared" si="12"/>
        <v/>
      </c>
      <c r="AT17" s="49"/>
      <c r="AU17" s="52"/>
      <c r="AV17" s="53" t="str">
        <f t="shared" si="13"/>
        <v/>
      </c>
      <c r="AW17" s="49"/>
      <c r="AX17" s="52"/>
      <c r="AY17" s="53" t="str">
        <f t="shared" si="14"/>
        <v/>
      </c>
      <c r="AZ17" s="49"/>
      <c r="BA17" s="52"/>
      <c r="BB17" s="53" t="str">
        <f t="shared" si="15"/>
        <v/>
      </c>
      <c r="BC17" s="88" t="str">
        <f t="shared" si="16"/>
        <v/>
      </c>
    </row>
    <row r="18" s="3" customFormat="1" ht="24" spans="1:55">
      <c r="A18" s="20"/>
      <c r="B18" s="25"/>
      <c r="C18" s="20" t="s">
        <v>48</v>
      </c>
      <c r="D18" s="20">
        <v>3</v>
      </c>
      <c r="E18" s="20" t="s">
        <v>49</v>
      </c>
      <c r="F18" s="22" t="s">
        <v>50</v>
      </c>
      <c r="G18" s="23">
        <v>0</v>
      </c>
      <c r="H18" s="24">
        <v>0.2943</v>
      </c>
      <c r="I18" s="48">
        <f t="shared" si="0"/>
        <v>0</v>
      </c>
      <c r="J18" s="49">
        <v>0</v>
      </c>
      <c r="K18" s="50">
        <v>0.0221</v>
      </c>
      <c r="L18" s="51">
        <f t="shared" si="17"/>
        <v>0</v>
      </c>
      <c r="M18" s="49">
        <v>0</v>
      </c>
      <c r="N18" s="52">
        <v>0.1106</v>
      </c>
      <c r="O18" s="53">
        <f t="shared" si="2"/>
        <v>0</v>
      </c>
      <c r="P18" s="49">
        <v>0</v>
      </c>
      <c r="Q18" s="52">
        <v>0.0221</v>
      </c>
      <c r="R18" s="53">
        <f t="shared" si="3"/>
        <v>0</v>
      </c>
      <c r="S18" s="49">
        <v>0</v>
      </c>
      <c r="T18" s="52">
        <v>0.1106</v>
      </c>
      <c r="U18" s="53">
        <f t="shared" si="4"/>
        <v>0</v>
      </c>
      <c r="V18" s="74">
        <v>0</v>
      </c>
      <c r="W18" s="52">
        <v>0.0797</v>
      </c>
      <c r="X18" s="53">
        <f t="shared" si="18"/>
        <v>0</v>
      </c>
      <c r="Y18" s="49">
        <v>0</v>
      </c>
      <c r="Z18" s="52">
        <v>0.1438</v>
      </c>
      <c r="AA18" s="53">
        <f t="shared" si="6"/>
        <v>0</v>
      </c>
      <c r="AB18" s="49">
        <v>0</v>
      </c>
      <c r="AC18" s="52">
        <v>0.0111</v>
      </c>
      <c r="AD18" s="53">
        <f t="shared" si="7"/>
        <v>0</v>
      </c>
      <c r="AE18" s="49">
        <v>0</v>
      </c>
      <c r="AF18" s="52">
        <v>0.0553</v>
      </c>
      <c r="AG18" s="53">
        <f t="shared" si="8"/>
        <v>0</v>
      </c>
      <c r="AH18" s="49">
        <v>0</v>
      </c>
      <c r="AI18" s="52">
        <v>0.0221</v>
      </c>
      <c r="AJ18" s="53">
        <f t="shared" si="9"/>
        <v>0</v>
      </c>
      <c r="AK18" s="49">
        <v>0</v>
      </c>
      <c r="AL18" s="52">
        <v>0.0398</v>
      </c>
      <c r="AM18" s="53">
        <f t="shared" si="10"/>
        <v>0</v>
      </c>
      <c r="AN18" s="49">
        <v>0</v>
      </c>
      <c r="AO18" s="52">
        <v>0.0199</v>
      </c>
      <c r="AP18" s="53">
        <f t="shared" si="11"/>
        <v>0</v>
      </c>
      <c r="AQ18" s="49">
        <v>0</v>
      </c>
      <c r="AR18" s="52">
        <v>0.0221</v>
      </c>
      <c r="AS18" s="53">
        <f t="shared" si="12"/>
        <v>0</v>
      </c>
      <c r="AT18" s="49">
        <v>0</v>
      </c>
      <c r="AU18" s="52">
        <v>0.0111</v>
      </c>
      <c r="AV18" s="53">
        <f t="shared" si="13"/>
        <v>0</v>
      </c>
      <c r="AW18" s="49">
        <v>0</v>
      </c>
      <c r="AX18" s="52">
        <v>0.0221</v>
      </c>
      <c r="AY18" s="53">
        <f t="shared" si="14"/>
        <v>0</v>
      </c>
      <c r="AZ18" s="49">
        <v>1</v>
      </c>
      <c r="BA18" s="52">
        <v>0.0133</v>
      </c>
      <c r="BB18" s="53">
        <f t="shared" si="15"/>
        <v>0.0133</v>
      </c>
      <c r="BC18" s="88">
        <f t="shared" si="16"/>
        <v>0.01</v>
      </c>
    </row>
    <row r="19" s="3" customFormat="1" ht="24" spans="1:55">
      <c r="A19" s="20"/>
      <c r="B19" s="25"/>
      <c r="C19" s="20"/>
      <c r="D19" s="20"/>
      <c r="E19" s="20"/>
      <c r="F19" s="22" t="s">
        <v>51</v>
      </c>
      <c r="G19" s="23">
        <v>0</v>
      </c>
      <c r="H19" s="24">
        <v>0.2943</v>
      </c>
      <c r="I19" s="48">
        <f t="shared" si="0"/>
        <v>0</v>
      </c>
      <c r="J19" s="49">
        <v>0</v>
      </c>
      <c r="K19" s="50">
        <v>0.0221</v>
      </c>
      <c r="L19" s="51">
        <f t="shared" si="17"/>
        <v>0</v>
      </c>
      <c r="M19" s="49">
        <v>0</v>
      </c>
      <c r="N19" s="52">
        <v>0.1106</v>
      </c>
      <c r="O19" s="53">
        <f t="shared" si="2"/>
        <v>0</v>
      </c>
      <c r="P19" s="49">
        <v>0</v>
      </c>
      <c r="Q19" s="52">
        <v>0.0221</v>
      </c>
      <c r="R19" s="53">
        <f t="shared" si="3"/>
        <v>0</v>
      </c>
      <c r="S19" s="49">
        <v>0</v>
      </c>
      <c r="T19" s="52">
        <v>0.1106</v>
      </c>
      <c r="U19" s="53">
        <f t="shared" si="4"/>
        <v>0</v>
      </c>
      <c r="V19" s="74">
        <v>0</v>
      </c>
      <c r="W19" s="52">
        <v>0.0797</v>
      </c>
      <c r="X19" s="53">
        <f t="shared" si="18"/>
        <v>0</v>
      </c>
      <c r="Y19" s="49">
        <v>0</v>
      </c>
      <c r="Z19" s="52">
        <v>0.1438</v>
      </c>
      <c r="AA19" s="53">
        <f t="shared" si="6"/>
        <v>0</v>
      </c>
      <c r="AB19" s="49">
        <v>0</v>
      </c>
      <c r="AC19" s="52">
        <v>0.0111</v>
      </c>
      <c r="AD19" s="53">
        <f t="shared" si="7"/>
        <v>0</v>
      </c>
      <c r="AE19" s="49">
        <v>0</v>
      </c>
      <c r="AF19" s="52">
        <v>0.0553</v>
      </c>
      <c r="AG19" s="53">
        <f t="shared" si="8"/>
        <v>0</v>
      </c>
      <c r="AH19" s="49">
        <v>0</v>
      </c>
      <c r="AI19" s="52">
        <v>0.0221</v>
      </c>
      <c r="AJ19" s="53">
        <f t="shared" si="9"/>
        <v>0</v>
      </c>
      <c r="AK19" s="49">
        <v>0</v>
      </c>
      <c r="AL19" s="52">
        <v>0.0398</v>
      </c>
      <c r="AM19" s="53">
        <f t="shared" si="10"/>
        <v>0</v>
      </c>
      <c r="AN19" s="49">
        <v>0</v>
      </c>
      <c r="AO19" s="52">
        <v>0.0199</v>
      </c>
      <c r="AP19" s="53">
        <f t="shared" si="11"/>
        <v>0</v>
      </c>
      <c r="AQ19" s="49">
        <v>0</v>
      </c>
      <c r="AR19" s="52">
        <v>0.0221</v>
      </c>
      <c r="AS19" s="53">
        <f t="shared" si="12"/>
        <v>0</v>
      </c>
      <c r="AT19" s="49">
        <v>0</v>
      </c>
      <c r="AU19" s="52">
        <v>0.0111</v>
      </c>
      <c r="AV19" s="53">
        <f t="shared" si="13"/>
        <v>0</v>
      </c>
      <c r="AW19" s="49">
        <v>0</v>
      </c>
      <c r="AX19" s="52">
        <v>0.0221</v>
      </c>
      <c r="AY19" s="53">
        <f t="shared" si="14"/>
        <v>0</v>
      </c>
      <c r="AZ19" s="49">
        <v>1</v>
      </c>
      <c r="BA19" s="52">
        <v>0.0133</v>
      </c>
      <c r="BB19" s="53">
        <f t="shared" si="15"/>
        <v>0.0133</v>
      </c>
      <c r="BC19" s="88">
        <f t="shared" si="16"/>
        <v>0.01</v>
      </c>
    </row>
    <row r="20" s="3" customFormat="1" ht="24" spans="1:55">
      <c r="A20" s="20"/>
      <c r="B20" s="25"/>
      <c r="C20" s="20"/>
      <c r="D20" s="20"/>
      <c r="E20" s="20"/>
      <c r="F20" s="22" t="s">
        <v>52</v>
      </c>
      <c r="G20" s="23">
        <v>0</v>
      </c>
      <c r="H20" s="24">
        <v>0.2943</v>
      </c>
      <c r="I20" s="48">
        <f t="shared" si="0"/>
        <v>0</v>
      </c>
      <c r="J20" s="49">
        <v>0</v>
      </c>
      <c r="K20" s="50">
        <v>0.0221</v>
      </c>
      <c r="L20" s="51">
        <f t="shared" si="17"/>
        <v>0</v>
      </c>
      <c r="M20" s="49">
        <v>0</v>
      </c>
      <c r="N20" s="52">
        <v>0.1106</v>
      </c>
      <c r="O20" s="53">
        <f t="shared" si="2"/>
        <v>0</v>
      </c>
      <c r="P20" s="49">
        <v>0</v>
      </c>
      <c r="Q20" s="52">
        <v>0.0221</v>
      </c>
      <c r="R20" s="53">
        <f t="shared" si="3"/>
        <v>0</v>
      </c>
      <c r="S20" s="49">
        <v>0</v>
      </c>
      <c r="T20" s="52">
        <v>0.1106</v>
      </c>
      <c r="U20" s="53">
        <f t="shared" si="4"/>
        <v>0</v>
      </c>
      <c r="V20" s="74">
        <v>0</v>
      </c>
      <c r="W20" s="52">
        <v>0.0797</v>
      </c>
      <c r="X20" s="53">
        <f t="shared" si="18"/>
        <v>0</v>
      </c>
      <c r="Y20" s="49">
        <v>0</v>
      </c>
      <c r="Z20" s="52">
        <v>0.1438</v>
      </c>
      <c r="AA20" s="53">
        <f t="shared" si="6"/>
        <v>0</v>
      </c>
      <c r="AB20" s="49">
        <v>0</v>
      </c>
      <c r="AC20" s="52">
        <v>0.0111</v>
      </c>
      <c r="AD20" s="53">
        <f t="shared" si="7"/>
        <v>0</v>
      </c>
      <c r="AE20" s="49">
        <v>0</v>
      </c>
      <c r="AF20" s="52">
        <v>0.0553</v>
      </c>
      <c r="AG20" s="53">
        <f t="shared" si="8"/>
        <v>0</v>
      </c>
      <c r="AH20" s="49">
        <v>0</v>
      </c>
      <c r="AI20" s="52">
        <v>0.0221</v>
      </c>
      <c r="AJ20" s="53">
        <f t="shared" si="9"/>
        <v>0</v>
      </c>
      <c r="AK20" s="49">
        <v>0</v>
      </c>
      <c r="AL20" s="52">
        <v>0.0398</v>
      </c>
      <c r="AM20" s="53">
        <f t="shared" si="10"/>
        <v>0</v>
      </c>
      <c r="AN20" s="49">
        <v>0</v>
      </c>
      <c r="AO20" s="52">
        <v>0.0199</v>
      </c>
      <c r="AP20" s="53">
        <f t="shared" si="11"/>
        <v>0</v>
      </c>
      <c r="AQ20" s="49">
        <v>0</v>
      </c>
      <c r="AR20" s="52">
        <v>0.0221</v>
      </c>
      <c r="AS20" s="53">
        <f t="shared" si="12"/>
        <v>0</v>
      </c>
      <c r="AT20" s="49">
        <v>0</v>
      </c>
      <c r="AU20" s="52">
        <v>0.0111</v>
      </c>
      <c r="AV20" s="53">
        <f t="shared" si="13"/>
        <v>0</v>
      </c>
      <c r="AW20" s="49">
        <v>0</v>
      </c>
      <c r="AX20" s="52">
        <v>0.0221</v>
      </c>
      <c r="AY20" s="53">
        <f t="shared" si="14"/>
        <v>0</v>
      </c>
      <c r="AZ20" s="49">
        <v>1</v>
      </c>
      <c r="BA20" s="52">
        <v>0.0133</v>
      </c>
      <c r="BB20" s="53">
        <f t="shared" si="15"/>
        <v>0.0133</v>
      </c>
      <c r="BC20" s="88">
        <f t="shared" si="16"/>
        <v>0.01</v>
      </c>
    </row>
    <row r="21" s="3" customFormat="1" spans="1:55">
      <c r="A21" s="20"/>
      <c r="B21" s="27"/>
      <c r="C21" s="20"/>
      <c r="D21" s="20"/>
      <c r="E21" s="20"/>
      <c r="F21" s="22" t="s">
        <v>36</v>
      </c>
      <c r="G21" s="23"/>
      <c r="H21" s="24"/>
      <c r="I21" s="48" t="str">
        <f t="shared" si="0"/>
        <v/>
      </c>
      <c r="J21" s="49"/>
      <c r="K21" s="50"/>
      <c r="L21" s="51" t="str">
        <f t="shared" si="17"/>
        <v/>
      </c>
      <c r="M21" s="49"/>
      <c r="N21" s="52"/>
      <c r="O21" s="53" t="str">
        <f t="shared" si="2"/>
        <v/>
      </c>
      <c r="P21" s="49"/>
      <c r="Q21" s="52"/>
      <c r="R21" s="53" t="str">
        <f t="shared" si="3"/>
        <v/>
      </c>
      <c r="S21" s="49"/>
      <c r="T21" s="52"/>
      <c r="U21" s="53" t="str">
        <f t="shared" si="4"/>
        <v/>
      </c>
      <c r="V21" s="74"/>
      <c r="W21" s="52"/>
      <c r="X21" s="53" t="str">
        <f t="shared" si="18"/>
        <v/>
      </c>
      <c r="Y21" s="49"/>
      <c r="Z21" s="52"/>
      <c r="AA21" s="53" t="str">
        <f t="shared" si="6"/>
        <v/>
      </c>
      <c r="AB21" s="49"/>
      <c r="AC21" s="52"/>
      <c r="AD21" s="53" t="str">
        <f t="shared" si="7"/>
        <v/>
      </c>
      <c r="AE21" s="49"/>
      <c r="AF21" s="52"/>
      <c r="AG21" s="53" t="str">
        <f t="shared" si="8"/>
        <v/>
      </c>
      <c r="AH21" s="49"/>
      <c r="AI21" s="52"/>
      <c r="AJ21" s="53" t="str">
        <f t="shared" si="9"/>
        <v/>
      </c>
      <c r="AK21" s="49"/>
      <c r="AL21" s="52"/>
      <c r="AM21" s="53" t="str">
        <f t="shared" si="10"/>
        <v/>
      </c>
      <c r="AN21" s="49"/>
      <c r="AO21" s="52"/>
      <c r="AP21" s="53" t="str">
        <f t="shared" si="11"/>
        <v/>
      </c>
      <c r="AQ21" s="49"/>
      <c r="AR21" s="52"/>
      <c r="AS21" s="53" t="str">
        <f t="shared" si="12"/>
        <v/>
      </c>
      <c r="AT21" s="49"/>
      <c r="AU21" s="52"/>
      <c r="AV21" s="53" t="str">
        <f t="shared" si="13"/>
        <v/>
      </c>
      <c r="AW21" s="49"/>
      <c r="AX21" s="52"/>
      <c r="AY21" s="53" t="str">
        <f t="shared" si="14"/>
        <v/>
      </c>
      <c r="AZ21" s="49"/>
      <c r="BA21" s="52"/>
      <c r="BB21" s="53" t="str">
        <f t="shared" si="15"/>
        <v/>
      </c>
      <c r="BC21" s="88" t="str">
        <f t="shared" si="16"/>
        <v/>
      </c>
    </row>
    <row r="22" s="3" customFormat="1" ht="24" spans="1:55">
      <c r="A22" s="20"/>
      <c r="B22" s="21" t="s">
        <v>53</v>
      </c>
      <c r="C22" s="20" t="s">
        <v>54</v>
      </c>
      <c r="D22" s="20">
        <v>2</v>
      </c>
      <c r="E22" s="20" t="s">
        <v>55</v>
      </c>
      <c r="F22" s="22" t="s">
        <v>56</v>
      </c>
      <c r="G22" s="28">
        <v>2</v>
      </c>
      <c r="H22" s="29">
        <v>0.2943</v>
      </c>
      <c r="I22" s="54">
        <f t="shared" si="0"/>
        <v>0.5886</v>
      </c>
      <c r="J22" s="55">
        <v>2</v>
      </c>
      <c r="K22" s="50">
        <v>0.0221</v>
      </c>
      <c r="L22" s="56">
        <f t="shared" si="17"/>
        <v>0.0442</v>
      </c>
      <c r="M22" s="55">
        <v>2</v>
      </c>
      <c r="N22" s="50">
        <v>0.1106</v>
      </c>
      <c r="O22" s="57">
        <f t="shared" si="2"/>
        <v>0.2212</v>
      </c>
      <c r="P22" s="55">
        <v>0</v>
      </c>
      <c r="Q22" s="50">
        <v>0.0221</v>
      </c>
      <c r="R22" s="57">
        <f t="shared" si="3"/>
        <v>0</v>
      </c>
      <c r="S22" s="55">
        <v>2</v>
      </c>
      <c r="T22" s="50">
        <v>0.1106</v>
      </c>
      <c r="U22" s="57">
        <f t="shared" si="4"/>
        <v>0.2212</v>
      </c>
      <c r="V22" s="75">
        <v>2</v>
      </c>
      <c r="W22" s="50">
        <v>0.0797</v>
      </c>
      <c r="X22" s="57">
        <f t="shared" si="18"/>
        <v>0.1594</v>
      </c>
      <c r="Y22" s="55">
        <v>2</v>
      </c>
      <c r="Z22" s="50">
        <v>0.1438</v>
      </c>
      <c r="AA22" s="57">
        <f t="shared" si="6"/>
        <v>0.2876</v>
      </c>
      <c r="AB22" s="55">
        <v>0</v>
      </c>
      <c r="AC22" s="50">
        <v>0.0111</v>
      </c>
      <c r="AD22" s="57">
        <f t="shared" si="7"/>
        <v>0</v>
      </c>
      <c r="AE22" s="55">
        <v>0</v>
      </c>
      <c r="AF22" s="50">
        <v>0.0553</v>
      </c>
      <c r="AG22" s="57">
        <f t="shared" si="8"/>
        <v>0</v>
      </c>
      <c r="AH22" s="55">
        <v>2</v>
      </c>
      <c r="AI22" s="50">
        <v>0.0221</v>
      </c>
      <c r="AJ22" s="57">
        <f t="shared" si="9"/>
        <v>0.0442</v>
      </c>
      <c r="AK22" s="55">
        <v>2</v>
      </c>
      <c r="AL22" s="50">
        <v>0.0398</v>
      </c>
      <c r="AM22" s="57">
        <f t="shared" si="10"/>
        <v>0.0796</v>
      </c>
      <c r="AN22" s="55">
        <v>0</v>
      </c>
      <c r="AO22" s="50">
        <v>0.0199</v>
      </c>
      <c r="AP22" s="81">
        <f t="shared" si="11"/>
        <v>0</v>
      </c>
      <c r="AQ22" s="55">
        <v>2</v>
      </c>
      <c r="AR22" s="82">
        <v>0.0221</v>
      </c>
      <c r="AS22" s="57">
        <f t="shared" si="12"/>
        <v>0.0442</v>
      </c>
      <c r="AT22" s="55">
        <v>2</v>
      </c>
      <c r="AU22" s="50">
        <v>0.0111</v>
      </c>
      <c r="AV22" s="57">
        <f t="shared" si="13"/>
        <v>0.0222</v>
      </c>
      <c r="AW22" s="55">
        <v>2</v>
      </c>
      <c r="AX22" s="50">
        <v>0.0221</v>
      </c>
      <c r="AY22" s="57">
        <f t="shared" si="14"/>
        <v>0.0442</v>
      </c>
      <c r="AZ22" s="55">
        <v>2</v>
      </c>
      <c r="BA22" s="50">
        <v>0.0133</v>
      </c>
      <c r="BB22" s="57">
        <f t="shared" si="15"/>
        <v>0.0266</v>
      </c>
      <c r="BC22" s="89">
        <f t="shared" si="16"/>
        <v>1.78</v>
      </c>
    </row>
    <row r="23" s="3" customFormat="1" spans="1:55">
      <c r="A23" s="20"/>
      <c r="B23" s="25"/>
      <c r="C23" s="20"/>
      <c r="D23" s="20"/>
      <c r="E23" s="20"/>
      <c r="F23" s="22" t="s">
        <v>57</v>
      </c>
      <c r="G23" s="30"/>
      <c r="H23" s="31"/>
      <c r="I23" s="58"/>
      <c r="J23" s="59"/>
      <c r="K23" s="60"/>
      <c r="L23" s="61"/>
      <c r="M23" s="59"/>
      <c r="N23" s="62"/>
      <c r="O23" s="63"/>
      <c r="P23" s="59"/>
      <c r="Q23" s="62"/>
      <c r="R23" s="63"/>
      <c r="S23" s="59"/>
      <c r="T23" s="62"/>
      <c r="U23" s="63"/>
      <c r="V23" s="76"/>
      <c r="W23" s="62"/>
      <c r="X23" s="63"/>
      <c r="Y23" s="59"/>
      <c r="Z23" s="62"/>
      <c r="AA23" s="63"/>
      <c r="AB23" s="59"/>
      <c r="AC23" s="62"/>
      <c r="AD23" s="63"/>
      <c r="AE23" s="59"/>
      <c r="AF23" s="62"/>
      <c r="AG23" s="63"/>
      <c r="AH23" s="59"/>
      <c r="AI23" s="62"/>
      <c r="AJ23" s="63"/>
      <c r="AK23" s="59"/>
      <c r="AL23" s="62"/>
      <c r="AM23" s="63"/>
      <c r="AN23" s="59"/>
      <c r="AO23" s="62"/>
      <c r="AP23" s="83"/>
      <c r="AQ23" s="59"/>
      <c r="AR23" s="62"/>
      <c r="AS23" s="63"/>
      <c r="AT23" s="59"/>
      <c r="AU23" s="62"/>
      <c r="AV23" s="63"/>
      <c r="AW23" s="59"/>
      <c r="AX23" s="62"/>
      <c r="AY23" s="63"/>
      <c r="AZ23" s="59"/>
      <c r="BA23" s="62"/>
      <c r="BB23" s="63"/>
      <c r="BC23" s="90"/>
    </row>
    <row r="24" s="3" customFormat="1" spans="1:55">
      <c r="A24" s="20"/>
      <c r="B24" s="25"/>
      <c r="C24" s="20" t="s">
        <v>58</v>
      </c>
      <c r="D24" s="20">
        <v>4</v>
      </c>
      <c r="E24" s="20" t="s">
        <v>59</v>
      </c>
      <c r="F24" s="22" t="s">
        <v>60</v>
      </c>
      <c r="G24" s="23">
        <v>0</v>
      </c>
      <c r="H24" s="24">
        <v>0.2943</v>
      </c>
      <c r="I24" s="48">
        <f t="shared" ref="I24:I63" si="19">IF(G24="","",ROUND(G24*H24,4))</f>
        <v>0</v>
      </c>
      <c r="J24" s="49">
        <v>0</v>
      </c>
      <c r="K24" s="50">
        <v>0.0221</v>
      </c>
      <c r="L24" s="51">
        <f t="shared" ref="L24:L63" si="20">IF(J24="","",ROUND(J24*K24,4))</f>
        <v>0</v>
      </c>
      <c r="M24" s="49">
        <v>0</v>
      </c>
      <c r="N24" s="52">
        <v>0.1106</v>
      </c>
      <c r="O24" s="53">
        <f t="shared" si="2"/>
        <v>0</v>
      </c>
      <c r="P24" s="49">
        <v>0</v>
      </c>
      <c r="Q24" s="52">
        <v>0.0221</v>
      </c>
      <c r="R24" s="53">
        <f t="shared" ref="R24:R63" si="21">IF(Q24="","",ROUND(P24*Q24,4))</f>
        <v>0</v>
      </c>
      <c r="S24" s="49">
        <v>0</v>
      </c>
      <c r="T24" s="52">
        <v>0.1106</v>
      </c>
      <c r="U24" s="53">
        <f t="shared" ref="U24:U63" si="22">IF(T24="","",ROUND(S24*T24,4))</f>
        <v>0</v>
      </c>
      <c r="V24" s="74">
        <v>0</v>
      </c>
      <c r="W24" s="52">
        <v>0.0797</v>
      </c>
      <c r="X24" s="53">
        <f>IF(W24="","",ROUND(V24*W24,4))</f>
        <v>0</v>
      </c>
      <c r="Y24" s="49">
        <v>0</v>
      </c>
      <c r="Z24" s="52">
        <v>0.1438</v>
      </c>
      <c r="AA24" s="53">
        <f t="shared" ref="AA24:AA63" si="23">IF(Z24="","",ROUND(Y24*Z24,4))</f>
        <v>0</v>
      </c>
      <c r="AB24" s="49">
        <v>0</v>
      </c>
      <c r="AC24" s="52">
        <v>0.0111</v>
      </c>
      <c r="AD24" s="53">
        <f t="shared" ref="AD24:AD63" si="24">IF(AC24="","",ROUND(AB24*AC24,4))</f>
        <v>0</v>
      </c>
      <c r="AE24" s="49">
        <v>0</v>
      </c>
      <c r="AF24" s="52">
        <v>0.0553</v>
      </c>
      <c r="AG24" s="53">
        <f t="shared" ref="AG24:AG63" si="25">IF(AF24="","",ROUND(AE24*AF24,4))</f>
        <v>0</v>
      </c>
      <c r="AH24" s="49">
        <v>0</v>
      </c>
      <c r="AI24" s="52">
        <v>0.0221</v>
      </c>
      <c r="AJ24" s="53">
        <f t="shared" ref="AJ24:AJ63" si="26">IF(AI24="","",ROUND(AH24*AI24,4))</f>
        <v>0</v>
      </c>
      <c r="AK24" s="49">
        <v>0</v>
      </c>
      <c r="AL24" s="52">
        <v>0.0398</v>
      </c>
      <c r="AM24" s="53">
        <f t="shared" ref="AM24:AM63" si="27">IF(AL24="","",ROUND(AK24*AL24,4))</f>
        <v>0</v>
      </c>
      <c r="AN24" s="49">
        <v>0</v>
      </c>
      <c r="AO24" s="52">
        <v>0.0199</v>
      </c>
      <c r="AP24" s="53">
        <f t="shared" ref="AP24:AP63" si="28">IF(AO24="","",ROUND(AN24*AO24,4))</f>
        <v>0</v>
      </c>
      <c r="AQ24" s="49">
        <v>0</v>
      </c>
      <c r="AR24" s="52">
        <v>0.0221</v>
      </c>
      <c r="AS24" s="53">
        <f t="shared" ref="AS24:AS63" si="29">IF(AR24="","",ROUND(AQ24*AR24,4))</f>
        <v>0</v>
      </c>
      <c r="AT24" s="49">
        <v>0</v>
      </c>
      <c r="AU24" s="52">
        <v>0.0111</v>
      </c>
      <c r="AV24" s="53">
        <f t="shared" ref="AV24:AV63" si="30">IF(AU24="","",ROUND(AT24*AU24,4))</f>
        <v>0</v>
      </c>
      <c r="AW24" s="49">
        <v>0</v>
      </c>
      <c r="AX24" s="52">
        <v>0.0221</v>
      </c>
      <c r="AY24" s="53">
        <f t="shared" ref="AY24:AY63" si="31">IF(AX24="","",ROUND(AW24*AX24,4))</f>
        <v>0</v>
      </c>
      <c r="AZ24" s="49">
        <v>0</v>
      </c>
      <c r="BA24" s="52">
        <v>0.0133</v>
      </c>
      <c r="BB24" s="53">
        <f t="shared" ref="BB24:BB63" si="32">IF(BA24="","",ROUND(AZ24*BA24,4))</f>
        <v>0</v>
      </c>
      <c r="BC24" s="88">
        <f t="shared" si="16"/>
        <v>0</v>
      </c>
    </row>
    <row r="25" s="3" customFormat="1" spans="1:55">
      <c r="A25" s="20"/>
      <c r="B25" s="25"/>
      <c r="C25" s="20"/>
      <c r="D25" s="20"/>
      <c r="E25" s="20"/>
      <c r="F25" s="22" t="s">
        <v>61</v>
      </c>
      <c r="G25" s="23">
        <v>1</v>
      </c>
      <c r="H25" s="24">
        <v>0.2943</v>
      </c>
      <c r="I25" s="48">
        <f t="shared" si="19"/>
        <v>0.2943</v>
      </c>
      <c r="J25" s="49">
        <v>1</v>
      </c>
      <c r="K25" s="50">
        <v>0.0221</v>
      </c>
      <c r="L25" s="51">
        <f t="shared" si="20"/>
        <v>0.0221</v>
      </c>
      <c r="M25" s="49">
        <v>0</v>
      </c>
      <c r="N25" s="52">
        <v>0.1106</v>
      </c>
      <c r="O25" s="53">
        <f t="shared" si="2"/>
        <v>0</v>
      </c>
      <c r="P25" s="49">
        <v>0</v>
      </c>
      <c r="Q25" s="52">
        <v>0.0221</v>
      </c>
      <c r="R25" s="53">
        <f t="shared" si="21"/>
        <v>0</v>
      </c>
      <c r="S25" s="49">
        <v>1</v>
      </c>
      <c r="T25" s="52">
        <v>0.1106</v>
      </c>
      <c r="U25" s="53">
        <f t="shared" si="22"/>
        <v>0.1106</v>
      </c>
      <c r="V25" s="74">
        <v>0</v>
      </c>
      <c r="W25" s="52">
        <v>0.0797</v>
      </c>
      <c r="X25" s="53">
        <f>IF(W25="","",ROUND(V25*W25,4))</f>
        <v>0</v>
      </c>
      <c r="Y25" s="49">
        <v>0</v>
      </c>
      <c r="Z25" s="52">
        <v>0.1438</v>
      </c>
      <c r="AA25" s="53">
        <f t="shared" si="23"/>
        <v>0</v>
      </c>
      <c r="AB25" s="49">
        <v>1</v>
      </c>
      <c r="AC25" s="52">
        <v>0.0111</v>
      </c>
      <c r="AD25" s="53">
        <f t="shared" si="24"/>
        <v>0.0111</v>
      </c>
      <c r="AE25" s="49">
        <v>1</v>
      </c>
      <c r="AF25" s="52">
        <v>0.0553</v>
      </c>
      <c r="AG25" s="53">
        <f t="shared" si="25"/>
        <v>0.0553</v>
      </c>
      <c r="AH25" s="49">
        <v>1</v>
      </c>
      <c r="AI25" s="52">
        <v>0.0221</v>
      </c>
      <c r="AJ25" s="53">
        <f t="shared" si="26"/>
        <v>0.0221</v>
      </c>
      <c r="AK25" s="49">
        <v>1</v>
      </c>
      <c r="AL25" s="52">
        <v>0.0398</v>
      </c>
      <c r="AM25" s="53">
        <f t="shared" si="27"/>
        <v>0.0398</v>
      </c>
      <c r="AN25" s="49">
        <v>0</v>
      </c>
      <c r="AO25" s="52">
        <v>0.0199</v>
      </c>
      <c r="AP25" s="53">
        <f t="shared" si="28"/>
        <v>0</v>
      </c>
      <c r="AQ25" s="49">
        <v>1</v>
      </c>
      <c r="AR25" s="52">
        <v>0.0221</v>
      </c>
      <c r="AS25" s="53">
        <f t="shared" si="29"/>
        <v>0.0221</v>
      </c>
      <c r="AT25" s="49">
        <v>0</v>
      </c>
      <c r="AU25" s="52">
        <v>0.0111</v>
      </c>
      <c r="AV25" s="53">
        <f t="shared" si="30"/>
        <v>0</v>
      </c>
      <c r="AW25" s="49">
        <v>0</v>
      </c>
      <c r="AX25" s="52">
        <v>0.0221</v>
      </c>
      <c r="AY25" s="53">
        <f t="shared" si="31"/>
        <v>0</v>
      </c>
      <c r="AZ25" s="49">
        <v>0</v>
      </c>
      <c r="BA25" s="52">
        <v>0.0133</v>
      </c>
      <c r="BB25" s="53">
        <f t="shared" si="32"/>
        <v>0</v>
      </c>
      <c r="BC25" s="88">
        <f t="shared" si="16"/>
        <v>0.58</v>
      </c>
    </row>
    <row r="26" s="3" customFormat="1" ht="24" spans="1:55">
      <c r="A26" s="20"/>
      <c r="B26" s="25"/>
      <c r="C26" s="20"/>
      <c r="D26" s="20"/>
      <c r="E26" s="20"/>
      <c r="F26" s="22" t="s">
        <v>62</v>
      </c>
      <c r="G26" s="23">
        <v>0</v>
      </c>
      <c r="H26" s="24">
        <v>0.2943</v>
      </c>
      <c r="I26" s="48">
        <f t="shared" si="19"/>
        <v>0</v>
      </c>
      <c r="J26" s="49">
        <v>0</v>
      </c>
      <c r="K26" s="50">
        <v>0.0221</v>
      </c>
      <c r="L26" s="51">
        <f t="shared" si="20"/>
        <v>0</v>
      </c>
      <c r="M26" s="49">
        <v>0</v>
      </c>
      <c r="N26" s="52">
        <v>0.1106</v>
      </c>
      <c r="O26" s="53">
        <f t="shared" si="2"/>
        <v>0</v>
      </c>
      <c r="P26" s="49">
        <v>0</v>
      </c>
      <c r="Q26" s="52">
        <v>0.0221</v>
      </c>
      <c r="R26" s="53">
        <f t="shared" si="21"/>
        <v>0</v>
      </c>
      <c r="S26" s="49">
        <v>0</v>
      </c>
      <c r="T26" s="52">
        <v>0.1106</v>
      </c>
      <c r="U26" s="53">
        <f t="shared" si="22"/>
        <v>0</v>
      </c>
      <c r="V26" s="74">
        <v>0</v>
      </c>
      <c r="W26" s="52">
        <v>0.0797</v>
      </c>
      <c r="X26" s="53">
        <f t="shared" ref="X26:X63" si="33">IF(W26="","",ROUND(V26*W26,4))</f>
        <v>0</v>
      </c>
      <c r="Y26" s="49">
        <v>0</v>
      </c>
      <c r="Z26" s="52">
        <v>0.1438</v>
      </c>
      <c r="AA26" s="53">
        <f t="shared" si="23"/>
        <v>0</v>
      </c>
      <c r="AB26" s="49">
        <v>0</v>
      </c>
      <c r="AC26" s="52">
        <v>0.0111</v>
      </c>
      <c r="AD26" s="53">
        <f t="shared" si="24"/>
        <v>0</v>
      </c>
      <c r="AE26" s="49">
        <v>0</v>
      </c>
      <c r="AF26" s="52">
        <v>0.0553</v>
      </c>
      <c r="AG26" s="53">
        <f t="shared" si="25"/>
        <v>0</v>
      </c>
      <c r="AH26" s="49">
        <v>0</v>
      </c>
      <c r="AI26" s="52">
        <v>0.0221</v>
      </c>
      <c r="AJ26" s="53">
        <f t="shared" si="26"/>
        <v>0</v>
      </c>
      <c r="AK26" s="49">
        <v>0</v>
      </c>
      <c r="AL26" s="52">
        <v>0.0398</v>
      </c>
      <c r="AM26" s="53">
        <f t="shared" si="27"/>
        <v>0</v>
      </c>
      <c r="AN26" s="49">
        <v>0</v>
      </c>
      <c r="AO26" s="52">
        <v>0.0199</v>
      </c>
      <c r="AP26" s="53">
        <f t="shared" si="28"/>
        <v>0</v>
      </c>
      <c r="AQ26" s="49">
        <v>0</v>
      </c>
      <c r="AR26" s="52">
        <v>0.0221</v>
      </c>
      <c r="AS26" s="53">
        <f t="shared" si="29"/>
        <v>0</v>
      </c>
      <c r="AT26" s="49">
        <v>0</v>
      </c>
      <c r="AU26" s="52">
        <v>0.0111</v>
      </c>
      <c r="AV26" s="53">
        <f t="shared" si="30"/>
        <v>0</v>
      </c>
      <c r="AW26" s="49">
        <v>0</v>
      </c>
      <c r="AX26" s="52">
        <v>0.0221</v>
      </c>
      <c r="AY26" s="53">
        <f t="shared" si="31"/>
        <v>0</v>
      </c>
      <c r="AZ26" s="49">
        <v>0</v>
      </c>
      <c r="BA26" s="52">
        <v>0.0133</v>
      </c>
      <c r="BB26" s="53">
        <f t="shared" si="32"/>
        <v>0</v>
      </c>
      <c r="BC26" s="88">
        <f t="shared" si="16"/>
        <v>0</v>
      </c>
    </row>
    <row r="27" s="3" customFormat="1" ht="24" spans="1:55">
      <c r="A27" s="20"/>
      <c r="B27" s="25"/>
      <c r="C27" s="20"/>
      <c r="D27" s="20"/>
      <c r="E27" s="20"/>
      <c r="F27" s="22" t="s">
        <v>63</v>
      </c>
      <c r="G27" s="23">
        <v>1</v>
      </c>
      <c r="H27" s="24">
        <v>0.2943</v>
      </c>
      <c r="I27" s="48">
        <f t="shared" si="19"/>
        <v>0.2943</v>
      </c>
      <c r="J27" s="49">
        <v>1</v>
      </c>
      <c r="K27" s="50">
        <v>0.0221</v>
      </c>
      <c r="L27" s="51">
        <f t="shared" si="20"/>
        <v>0.0221</v>
      </c>
      <c r="M27" s="49">
        <v>0</v>
      </c>
      <c r="N27" s="52">
        <v>0.1106</v>
      </c>
      <c r="O27" s="53">
        <f t="shared" si="2"/>
        <v>0</v>
      </c>
      <c r="P27" s="49">
        <v>0</v>
      </c>
      <c r="Q27" s="52">
        <v>0.0221</v>
      </c>
      <c r="R27" s="53">
        <f t="shared" si="21"/>
        <v>0</v>
      </c>
      <c r="S27" s="49">
        <v>1</v>
      </c>
      <c r="T27" s="52">
        <v>0.1106</v>
      </c>
      <c r="U27" s="53">
        <f t="shared" si="22"/>
        <v>0.1106</v>
      </c>
      <c r="V27" s="74">
        <v>0</v>
      </c>
      <c r="W27" s="52">
        <v>0.0797</v>
      </c>
      <c r="X27" s="53">
        <f t="shared" si="33"/>
        <v>0</v>
      </c>
      <c r="Y27" s="49">
        <v>1</v>
      </c>
      <c r="Z27" s="52">
        <v>0.1438</v>
      </c>
      <c r="AA27" s="53">
        <f t="shared" si="23"/>
        <v>0.1438</v>
      </c>
      <c r="AB27" s="49">
        <v>1</v>
      </c>
      <c r="AC27" s="52">
        <v>0.0111</v>
      </c>
      <c r="AD27" s="53">
        <f t="shared" si="24"/>
        <v>0.0111</v>
      </c>
      <c r="AE27" s="49">
        <v>1</v>
      </c>
      <c r="AF27" s="52">
        <v>0.0553</v>
      </c>
      <c r="AG27" s="53">
        <f t="shared" si="25"/>
        <v>0.0553</v>
      </c>
      <c r="AH27" s="49">
        <v>1</v>
      </c>
      <c r="AI27" s="52">
        <v>0.0221</v>
      </c>
      <c r="AJ27" s="53">
        <f t="shared" si="26"/>
        <v>0.0221</v>
      </c>
      <c r="AK27" s="49">
        <v>1</v>
      </c>
      <c r="AL27" s="52">
        <v>0.0398</v>
      </c>
      <c r="AM27" s="53">
        <f t="shared" si="27"/>
        <v>0.0398</v>
      </c>
      <c r="AN27" s="49">
        <v>0</v>
      </c>
      <c r="AO27" s="52">
        <v>0.0199</v>
      </c>
      <c r="AP27" s="53">
        <f t="shared" si="28"/>
        <v>0</v>
      </c>
      <c r="AQ27" s="49">
        <v>1</v>
      </c>
      <c r="AR27" s="52">
        <v>0.0221</v>
      </c>
      <c r="AS27" s="53">
        <f t="shared" si="29"/>
        <v>0.0221</v>
      </c>
      <c r="AT27" s="49">
        <v>0</v>
      </c>
      <c r="AU27" s="52">
        <v>0.0111</v>
      </c>
      <c r="AV27" s="53">
        <f t="shared" si="30"/>
        <v>0</v>
      </c>
      <c r="AW27" s="49">
        <v>0</v>
      </c>
      <c r="AX27" s="52">
        <v>0.0221</v>
      </c>
      <c r="AY27" s="53">
        <f t="shared" si="31"/>
        <v>0</v>
      </c>
      <c r="AZ27" s="49">
        <v>0</v>
      </c>
      <c r="BA27" s="52">
        <v>0.0133</v>
      </c>
      <c r="BB27" s="53">
        <f t="shared" si="32"/>
        <v>0</v>
      </c>
      <c r="BC27" s="88">
        <f t="shared" si="16"/>
        <v>0.72</v>
      </c>
    </row>
    <row r="28" s="3" customFormat="1" spans="1:55">
      <c r="A28" s="20"/>
      <c r="B28" s="27"/>
      <c r="C28" s="20"/>
      <c r="D28" s="20"/>
      <c r="E28" s="20"/>
      <c r="F28" s="22" t="s">
        <v>36</v>
      </c>
      <c r="G28" s="23"/>
      <c r="H28" s="24"/>
      <c r="I28" s="48" t="str">
        <f t="shared" si="19"/>
        <v/>
      </c>
      <c r="J28" s="49"/>
      <c r="K28" s="50"/>
      <c r="L28" s="51" t="str">
        <f t="shared" si="20"/>
        <v/>
      </c>
      <c r="M28" s="49"/>
      <c r="N28" s="52"/>
      <c r="O28" s="53" t="str">
        <f t="shared" si="2"/>
        <v/>
      </c>
      <c r="P28" s="49"/>
      <c r="Q28" s="52"/>
      <c r="R28" s="53" t="str">
        <f t="shared" si="21"/>
        <v/>
      </c>
      <c r="S28" s="49"/>
      <c r="T28" s="52"/>
      <c r="U28" s="53" t="str">
        <f t="shared" si="22"/>
        <v/>
      </c>
      <c r="V28" s="74"/>
      <c r="W28" s="52"/>
      <c r="X28" s="53" t="str">
        <f t="shared" si="33"/>
        <v/>
      </c>
      <c r="Y28" s="49"/>
      <c r="Z28" s="52"/>
      <c r="AA28" s="53" t="str">
        <f t="shared" si="23"/>
        <v/>
      </c>
      <c r="AB28" s="49"/>
      <c r="AC28" s="52"/>
      <c r="AD28" s="53" t="str">
        <f t="shared" si="24"/>
        <v/>
      </c>
      <c r="AE28" s="49"/>
      <c r="AF28" s="52"/>
      <c r="AG28" s="53" t="str">
        <f t="shared" si="25"/>
        <v/>
      </c>
      <c r="AH28" s="49"/>
      <c r="AI28" s="52"/>
      <c r="AJ28" s="53" t="str">
        <f t="shared" si="26"/>
        <v/>
      </c>
      <c r="AK28" s="49"/>
      <c r="AL28" s="52"/>
      <c r="AM28" s="53" t="str">
        <f t="shared" si="27"/>
        <v/>
      </c>
      <c r="AN28" s="49"/>
      <c r="AO28" s="52"/>
      <c r="AP28" s="53" t="str">
        <f t="shared" si="28"/>
        <v/>
      </c>
      <c r="AQ28" s="49"/>
      <c r="AR28" s="52"/>
      <c r="AS28" s="53" t="str">
        <f t="shared" si="29"/>
        <v/>
      </c>
      <c r="AT28" s="49"/>
      <c r="AU28" s="52"/>
      <c r="AV28" s="53" t="str">
        <f t="shared" si="30"/>
        <v/>
      </c>
      <c r="AW28" s="49"/>
      <c r="AX28" s="52"/>
      <c r="AY28" s="53" t="str">
        <f t="shared" si="31"/>
        <v/>
      </c>
      <c r="AZ28" s="49"/>
      <c r="BA28" s="52"/>
      <c r="BB28" s="53" t="str">
        <f t="shared" si="32"/>
        <v/>
      </c>
      <c r="BC28" s="88" t="str">
        <f t="shared" si="16"/>
        <v/>
      </c>
    </row>
    <row r="29" s="3" customFormat="1" ht="24" spans="1:55">
      <c r="A29" s="21" t="s">
        <v>64</v>
      </c>
      <c r="B29" s="20" t="s">
        <v>65</v>
      </c>
      <c r="C29" s="21" t="s">
        <v>66</v>
      </c>
      <c r="D29" s="21">
        <v>2</v>
      </c>
      <c r="E29" s="21" t="s">
        <v>67</v>
      </c>
      <c r="F29" s="22" t="s">
        <v>68</v>
      </c>
      <c r="G29" s="23">
        <v>1</v>
      </c>
      <c r="H29" s="24">
        <v>0.2943</v>
      </c>
      <c r="I29" s="48">
        <f t="shared" si="19"/>
        <v>0.2943</v>
      </c>
      <c r="J29" s="49">
        <v>1</v>
      </c>
      <c r="K29" s="50">
        <v>0.0221</v>
      </c>
      <c r="L29" s="51">
        <f t="shared" si="20"/>
        <v>0.0221</v>
      </c>
      <c r="M29" s="49">
        <v>1</v>
      </c>
      <c r="N29" s="52">
        <v>0.1106</v>
      </c>
      <c r="O29" s="53">
        <f t="shared" si="2"/>
        <v>0.1106</v>
      </c>
      <c r="P29" s="49">
        <v>0</v>
      </c>
      <c r="Q29" s="52">
        <v>0.0221</v>
      </c>
      <c r="R29" s="53">
        <f t="shared" si="21"/>
        <v>0</v>
      </c>
      <c r="S29" s="49">
        <v>1</v>
      </c>
      <c r="T29" s="52">
        <v>0.1106</v>
      </c>
      <c r="U29" s="53">
        <f t="shared" si="22"/>
        <v>0.1106</v>
      </c>
      <c r="V29" s="74">
        <v>1</v>
      </c>
      <c r="W29" s="52">
        <v>0.0797</v>
      </c>
      <c r="X29" s="53">
        <f t="shared" si="33"/>
        <v>0.0797</v>
      </c>
      <c r="Y29" s="49">
        <v>1</v>
      </c>
      <c r="Z29" s="52">
        <v>0.1438</v>
      </c>
      <c r="AA29" s="53">
        <f t="shared" si="23"/>
        <v>0.1438</v>
      </c>
      <c r="AB29" s="49">
        <v>1</v>
      </c>
      <c r="AC29" s="52">
        <v>0.0111</v>
      </c>
      <c r="AD29" s="53">
        <f t="shared" si="24"/>
        <v>0.0111</v>
      </c>
      <c r="AE29" s="49">
        <v>1</v>
      </c>
      <c r="AF29" s="52">
        <v>0.0553</v>
      </c>
      <c r="AG29" s="53">
        <f t="shared" si="25"/>
        <v>0.0553</v>
      </c>
      <c r="AH29" s="49">
        <v>1</v>
      </c>
      <c r="AI29" s="52">
        <v>0.0221</v>
      </c>
      <c r="AJ29" s="53">
        <f t="shared" si="26"/>
        <v>0.0221</v>
      </c>
      <c r="AK29" s="49">
        <v>1</v>
      </c>
      <c r="AL29" s="52">
        <v>0.0398</v>
      </c>
      <c r="AM29" s="53">
        <f t="shared" si="27"/>
        <v>0.0398</v>
      </c>
      <c r="AN29" s="49">
        <v>1</v>
      </c>
      <c r="AO29" s="52">
        <v>0.0199</v>
      </c>
      <c r="AP29" s="53">
        <f t="shared" si="28"/>
        <v>0.0199</v>
      </c>
      <c r="AQ29" s="49">
        <v>1</v>
      </c>
      <c r="AR29" s="52">
        <v>0.0221</v>
      </c>
      <c r="AS29" s="53">
        <f t="shared" si="29"/>
        <v>0.0221</v>
      </c>
      <c r="AT29" s="49">
        <v>1</v>
      </c>
      <c r="AU29" s="52">
        <v>0.0111</v>
      </c>
      <c r="AV29" s="53">
        <f t="shared" si="30"/>
        <v>0.0111</v>
      </c>
      <c r="AW29" s="49">
        <v>1</v>
      </c>
      <c r="AX29" s="52">
        <v>0.0221</v>
      </c>
      <c r="AY29" s="53">
        <f t="shared" si="31"/>
        <v>0.0221</v>
      </c>
      <c r="AZ29" s="49">
        <v>1</v>
      </c>
      <c r="BA29" s="52">
        <v>0.0133</v>
      </c>
      <c r="BB29" s="53">
        <f t="shared" si="32"/>
        <v>0.0133</v>
      </c>
      <c r="BC29" s="88">
        <f t="shared" si="16"/>
        <v>0.98</v>
      </c>
    </row>
    <row r="30" s="3" customFormat="1" ht="24" spans="1:55">
      <c r="A30" s="25"/>
      <c r="B30" s="20"/>
      <c r="C30" s="25"/>
      <c r="D30" s="25"/>
      <c r="E30" s="25"/>
      <c r="F30" s="22" t="s">
        <v>69</v>
      </c>
      <c r="G30" s="23">
        <v>1</v>
      </c>
      <c r="H30" s="24">
        <v>0.2943</v>
      </c>
      <c r="I30" s="48">
        <f t="shared" si="19"/>
        <v>0.2943</v>
      </c>
      <c r="J30" s="49">
        <v>1</v>
      </c>
      <c r="K30" s="50">
        <v>0.0221</v>
      </c>
      <c r="L30" s="51">
        <f t="shared" si="20"/>
        <v>0.0221</v>
      </c>
      <c r="M30" s="49">
        <v>1</v>
      </c>
      <c r="N30" s="52">
        <v>0.1106</v>
      </c>
      <c r="O30" s="53">
        <f t="shared" si="2"/>
        <v>0.1106</v>
      </c>
      <c r="P30" s="49">
        <v>0</v>
      </c>
      <c r="Q30" s="52">
        <v>0.0221</v>
      </c>
      <c r="R30" s="53">
        <f t="shared" si="21"/>
        <v>0</v>
      </c>
      <c r="S30" s="49">
        <v>1</v>
      </c>
      <c r="T30" s="52">
        <v>0.1106</v>
      </c>
      <c r="U30" s="53">
        <f t="shared" si="22"/>
        <v>0.1106</v>
      </c>
      <c r="V30" s="74">
        <v>1</v>
      </c>
      <c r="W30" s="52">
        <v>0.0797</v>
      </c>
      <c r="X30" s="53">
        <f t="shared" si="33"/>
        <v>0.0797</v>
      </c>
      <c r="Y30" s="49">
        <v>1</v>
      </c>
      <c r="Z30" s="52">
        <v>0.1438</v>
      </c>
      <c r="AA30" s="53">
        <f t="shared" si="23"/>
        <v>0.1438</v>
      </c>
      <c r="AB30" s="49">
        <v>1</v>
      </c>
      <c r="AC30" s="52">
        <v>0.0111</v>
      </c>
      <c r="AD30" s="53">
        <f t="shared" si="24"/>
        <v>0.0111</v>
      </c>
      <c r="AE30" s="49">
        <v>1</v>
      </c>
      <c r="AF30" s="52">
        <v>0.0553</v>
      </c>
      <c r="AG30" s="53">
        <f t="shared" si="25"/>
        <v>0.0553</v>
      </c>
      <c r="AH30" s="49">
        <v>1</v>
      </c>
      <c r="AI30" s="52">
        <v>0.0221</v>
      </c>
      <c r="AJ30" s="53">
        <f t="shared" si="26"/>
        <v>0.0221</v>
      </c>
      <c r="AK30" s="49">
        <v>1</v>
      </c>
      <c r="AL30" s="52">
        <v>0.0398</v>
      </c>
      <c r="AM30" s="53">
        <f t="shared" si="27"/>
        <v>0.0398</v>
      </c>
      <c r="AN30" s="49">
        <v>1</v>
      </c>
      <c r="AO30" s="52">
        <v>0.0199</v>
      </c>
      <c r="AP30" s="53">
        <f t="shared" si="28"/>
        <v>0.0199</v>
      </c>
      <c r="AQ30" s="49">
        <v>1</v>
      </c>
      <c r="AR30" s="52">
        <v>0.0221</v>
      </c>
      <c r="AS30" s="53">
        <f t="shared" si="29"/>
        <v>0.0221</v>
      </c>
      <c r="AT30" s="49">
        <v>1</v>
      </c>
      <c r="AU30" s="52">
        <v>0.0111</v>
      </c>
      <c r="AV30" s="53">
        <f t="shared" si="30"/>
        <v>0.0111</v>
      </c>
      <c r="AW30" s="49">
        <v>1</v>
      </c>
      <c r="AX30" s="52">
        <v>0.0221</v>
      </c>
      <c r="AY30" s="53">
        <f t="shared" si="31"/>
        <v>0.0221</v>
      </c>
      <c r="AZ30" s="49">
        <v>1</v>
      </c>
      <c r="BA30" s="52">
        <v>0.0133</v>
      </c>
      <c r="BB30" s="53">
        <f t="shared" si="32"/>
        <v>0.0133</v>
      </c>
      <c r="BC30" s="88">
        <f t="shared" si="16"/>
        <v>0.98</v>
      </c>
    </row>
    <row r="31" s="3" customFormat="1" spans="1:55">
      <c r="A31" s="25"/>
      <c r="B31" s="20"/>
      <c r="C31" s="27"/>
      <c r="D31" s="27"/>
      <c r="E31" s="27"/>
      <c r="F31" s="22" t="s">
        <v>36</v>
      </c>
      <c r="G31" s="23"/>
      <c r="H31" s="24"/>
      <c r="I31" s="48" t="str">
        <f t="shared" si="19"/>
        <v/>
      </c>
      <c r="J31" s="49"/>
      <c r="K31" s="50"/>
      <c r="L31" s="51" t="str">
        <f t="shared" si="20"/>
        <v/>
      </c>
      <c r="M31" s="49"/>
      <c r="N31" s="52"/>
      <c r="O31" s="53" t="str">
        <f t="shared" si="2"/>
        <v/>
      </c>
      <c r="P31" s="49"/>
      <c r="Q31" s="52"/>
      <c r="R31" s="53" t="str">
        <f t="shared" si="21"/>
        <v/>
      </c>
      <c r="S31" s="49"/>
      <c r="T31" s="52"/>
      <c r="U31" s="53" t="str">
        <f t="shared" si="22"/>
        <v/>
      </c>
      <c r="V31" s="74"/>
      <c r="W31" s="52"/>
      <c r="X31" s="53" t="str">
        <f t="shared" si="33"/>
        <v/>
      </c>
      <c r="Y31" s="49"/>
      <c r="Z31" s="52"/>
      <c r="AA31" s="53" t="str">
        <f t="shared" si="23"/>
        <v/>
      </c>
      <c r="AB31" s="49"/>
      <c r="AC31" s="52"/>
      <c r="AD31" s="53" t="str">
        <f t="shared" si="24"/>
        <v/>
      </c>
      <c r="AE31" s="49"/>
      <c r="AF31" s="52"/>
      <c r="AG31" s="53" t="str">
        <f t="shared" si="25"/>
        <v/>
      </c>
      <c r="AH31" s="49"/>
      <c r="AI31" s="52"/>
      <c r="AJ31" s="53" t="str">
        <f t="shared" si="26"/>
        <v/>
      </c>
      <c r="AK31" s="49"/>
      <c r="AL31" s="52"/>
      <c r="AM31" s="53" t="str">
        <f t="shared" si="27"/>
        <v/>
      </c>
      <c r="AN31" s="49"/>
      <c r="AO31" s="52"/>
      <c r="AP31" s="53" t="str">
        <f t="shared" si="28"/>
        <v/>
      </c>
      <c r="AQ31" s="49"/>
      <c r="AR31" s="52"/>
      <c r="AS31" s="53" t="str">
        <f t="shared" si="29"/>
        <v/>
      </c>
      <c r="AT31" s="49"/>
      <c r="AU31" s="52"/>
      <c r="AV31" s="53" t="str">
        <f t="shared" si="30"/>
        <v/>
      </c>
      <c r="AW31" s="49"/>
      <c r="AX31" s="52"/>
      <c r="AY31" s="53" t="str">
        <f t="shared" si="31"/>
        <v/>
      </c>
      <c r="AZ31" s="49"/>
      <c r="BA31" s="52"/>
      <c r="BB31" s="53" t="str">
        <f t="shared" si="32"/>
        <v/>
      </c>
      <c r="BC31" s="88" t="str">
        <f t="shared" si="16"/>
        <v/>
      </c>
    </row>
    <row r="32" s="3" customFormat="1" ht="24" spans="1:55">
      <c r="A32" s="25"/>
      <c r="B32" s="20"/>
      <c r="C32" s="21" t="s">
        <v>70</v>
      </c>
      <c r="D32" s="21">
        <v>4</v>
      </c>
      <c r="E32" s="21" t="s">
        <v>71</v>
      </c>
      <c r="F32" s="22" t="s">
        <v>72</v>
      </c>
      <c r="G32" s="23">
        <v>1</v>
      </c>
      <c r="H32" s="24">
        <v>0.2943</v>
      </c>
      <c r="I32" s="48">
        <f t="shared" si="19"/>
        <v>0.2943</v>
      </c>
      <c r="J32" s="49">
        <v>1</v>
      </c>
      <c r="K32" s="50">
        <v>0.0221</v>
      </c>
      <c r="L32" s="51">
        <f t="shared" si="20"/>
        <v>0.0221</v>
      </c>
      <c r="M32" s="49">
        <v>1</v>
      </c>
      <c r="N32" s="52">
        <v>0.1106</v>
      </c>
      <c r="O32" s="53">
        <f t="shared" si="2"/>
        <v>0.1106</v>
      </c>
      <c r="P32" s="49">
        <v>0</v>
      </c>
      <c r="Q32" s="52">
        <v>0.0221</v>
      </c>
      <c r="R32" s="53">
        <f t="shared" si="21"/>
        <v>0</v>
      </c>
      <c r="S32" s="49">
        <v>1</v>
      </c>
      <c r="T32" s="52">
        <v>0.1106</v>
      </c>
      <c r="U32" s="53">
        <f t="shared" si="22"/>
        <v>0.1106</v>
      </c>
      <c r="V32" s="74">
        <v>1</v>
      </c>
      <c r="W32" s="52">
        <v>0.0797</v>
      </c>
      <c r="X32" s="53">
        <f t="shared" si="33"/>
        <v>0.0797</v>
      </c>
      <c r="Y32" s="49">
        <v>1</v>
      </c>
      <c r="Z32" s="52">
        <v>0.1438</v>
      </c>
      <c r="AA32" s="53">
        <f t="shared" si="23"/>
        <v>0.1438</v>
      </c>
      <c r="AB32" s="49">
        <v>1</v>
      </c>
      <c r="AC32" s="52">
        <v>0.0111</v>
      </c>
      <c r="AD32" s="53">
        <f t="shared" si="24"/>
        <v>0.0111</v>
      </c>
      <c r="AE32" s="49">
        <v>1</v>
      </c>
      <c r="AF32" s="52">
        <v>0.0553</v>
      </c>
      <c r="AG32" s="53">
        <f t="shared" si="25"/>
        <v>0.0553</v>
      </c>
      <c r="AH32" s="49">
        <v>1</v>
      </c>
      <c r="AI32" s="52">
        <v>0.0221</v>
      </c>
      <c r="AJ32" s="53">
        <f t="shared" si="26"/>
        <v>0.0221</v>
      </c>
      <c r="AK32" s="49">
        <v>1</v>
      </c>
      <c r="AL32" s="52">
        <v>0.0398</v>
      </c>
      <c r="AM32" s="53">
        <f t="shared" si="27"/>
        <v>0.0398</v>
      </c>
      <c r="AN32" s="49">
        <v>1</v>
      </c>
      <c r="AO32" s="52">
        <v>0.0199</v>
      </c>
      <c r="AP32" s="53">
        <f t="shared" si="28"/>
        <v>0.0199</v>
      </c>
      <c r="AQ32" s="49">
        <v>1</v>
      </c>
      <c r="AR32" s="52">
        <v>0.0221</v>
      </c>
      <c r="AS32" s="53">
        <f t="shared" si="29"/>
        <v>0.0221</v>
      </c>
      <c r="AT32" s="49">
        <v>1</v>
      </c>
      <c r="AU32" s="52">
        <v>0.0111</v>
      </c>
      <c r="AV32" s="53">
        <f t="shared" si="30"/>
        <v>0.0111</v>
      </c>
      <c r="AW32" s="49">
        <v>1</v>
      </c>
      <c r="AX32" s="52">
        <v>0.0221</v>
      </c>
      <c r="AY32" s="53">
        <f t="shared" si="31"/>
        <v>0.0221</v>
      </c>
      <c r="AZ32" s="49">
        <v>1</v>
      </c>
      <c r="BA32" s="52">
        <v>0.0133</v>
      </c>
      <c r="BB32" s="53">
        <f t="shared" si="32"/>
        <v>0.0133</v>
      </c>
      <c r="BC32" s="88">
        <f t="shared" si="16"/>
        <v>0.98</v>
      </c>
    </row>
    <row r="33" s="3" customFormat="1" ht="24" spans="1:55">
      <c r="A33" s="25"/>
      <c r="B33" s="20"/>
      <c r="C33" s="25"/>
      <c r="D33" s="25"/>
      <c r="E33" s="25"/>
      <c r="F33" s="22" t="s">
        <v>73</v>
      </c>
      <c r="G33" s="23">
        <v>1</v>
      </c>
      <c r="H33" s="24">
        <v>0.2943</v>
      </c>
      <c r="I33" s="48">
        <f t="shared" si="19"/>
        <v>0.2943</v>
      </c>
      <c r="J33" s="49">
        <v>1</v>
      </c>
      <c r="K33" s="50">
        <v>0.0221</v>
      </c>
      <c r="L33" s="51">
        <f t="shared" si="20"/>
        <v>0.0221</v>
      </c>
      <c r="M33" s="49">
        <v>0</v>
      </c>
      <c r="N33" s="52">
        <v>0.1106</v>
      </c>
      <c r="O33" s="53">
        <f t="shared" si="2"/>
        <v>0</v>
      </c>
      <c r="P33" s="49">
        <v>0</v>
      </c>
      <c r="Q33" s="52">
        <v>0.0221</v>
      </c>
      <c r="R33" s="53">
        <f t="shared" si="21"/>
        <v>0</v>
      </c>
      <c r="S33" s="49">
        <v>1</v>
      </c>
      <c r="T33" s="52">
        <v>0.1106</v>
      </c>
      <c r="U33" s="53">
        <f t="shared" si="22"/>
        <v>0.1106</v>
      </c>
      <c r="V33" s="74">
        <v>0</v>
      </c>
      <c r="W33" s="52">
        <v>0.0797</v>
      </c>
      <c r="X33" s="53">
        <f t="shared" si="33"/>
        <v>0</v>
      </c>
      <c r="Y33" s="49">
        <v>1</v>
      </c>
      <c r="Z33" s="52">
        <v>0.1438</v>
      </c>
      <c r="AA33" s="53">
        <f t="shared" si="23"/>
        <v>0.1438</v>
      </c>
      <c r="AB33" s="49">
        <v>1</v>
      </c>
      <c r="AC33" s="52">
        <v>0.0111</v>
      </c>
      <c r="AD33" s="53">
        <f t="shared" si="24"/>
        <v>0.0111</v>
      </c>
      <c r="AE33" s="49">
        <v>1</v>
      </c>
      <c r="AF33" s="52">
        <v>0.0553</v>
      </c>
      <c r="AG33" s="53">
        <f t="shared" si="25"/>
        <v>0.0553</v>
      </c>
      <c r="AH33" s="49">
        <v>1</v>
      </c>
      <c r="AI33" s="52">
        <v>0.0221</v>
      </c>
      <c r="AJ33" s="53">
        <f t="shared" si="26"/>
        <v>0.0221</v>
      </c>
      <c r="AK33" s="49">
        <v>1</v>
      </c>
      <c r="AL33" s="52">
        <v>0.0398</v>
      </c>
      <c r="AM33" s="53">
        <f t="shared" si="27"/>
        <v>0.0398</v>
      </c>
      <c r="AN33" s="49">
        <v>0</v>
      </c>
      <c r="AO33" s="52">
        <v>0.0199</v>
      </c>
      <c r="AP33" s="53">
        <f t="shared" si="28"/>
        <v>0</v>
      </c>
      <c r="AQ33" s="49">
        <v>1</v>
      </c>
      <c r="AR33" s="52">
        <v>0.0221</v>
      </c>
      <c r="AS33" s="53">
        <f t="shared" si="29"/>
        <v>0.0221</v>
      </c>
      <c r="AT33" s="49">
        <v>1</v>
      </c>
      <c r="AU33" s="52">
        <v>0.0111</v>
      </c>
      <c r="AV33" s="53">
        <f t="shared" si="30"/>
        <v>0.0111</v>
      </c>
      <c r="AW33" s="49">
        <v>1</v>
      </c>
      <c r="AX33" s="52">
        <v>0.0221</v>
      </c>
      <c r="AY33" s="53">
        <f t="shared" si="31"/>
        <v>0.0221</v>
      </c>
      <c r="AZ33" s="49">
        <v>0</v>
      </c>
      <c r="BA33" s="52">
        <v>0.0133</v>
      </c>
      <c r="BB33" s="53">
        <f t="shared" si="32"/>
        <v>0</v>
      </c>
      <c r="BC33" s="88">
        <f t="shared" si="16"/>
        <v>0.75</v>
      </c>
    </row>
    <row r="34" s="3" customFormat="1" ht="24" spans="1:55">
      <c r="A34" s="25"/>
      <c r="B34" s="20"/>
      <c r="C34" s="25"/>
      <c r="D34" s="25"/>
      <c r="E34" s="25"/>
      <c r="F34" s="22" t="s">
        <v>74</v>
      </c>
      <c r="G34" s="23">
        <v>1</v>
      </c>
      <c r="H34" s="24">
        <v>0.2943</v>
      </c>
      <c r="I34" s="48">
        <f t="shared" si="19"/>
        <v>0.2943</v>
      </c>
      <c r="J34" s="49">
        <v>1</v>
      </c>
      <c r="K34" s="50">
        <v>0.0221</v>
      </c>
      <c r="L34" s="51">
        <f t="shared" si="20"/>
        <v>0.0221</v>
      </c>
      <c r="M34" s="49">
        <v>0</v>
      </c>
      <c r="N34" s="52">
        <v>0.1106</v>
      </c>
      <c r="O34" s="53">
        <f t="shared" si="2"/>
        <v>0</v>
      </c>
      <c r="P34" s="49">
        <v>0</v>
      </c>
      <c r="Q34" s="52">
        <v>0.0221</v>
      </c>
      <c r="R34" s="53">
        <f t="shared" si="21"/>
        <v>0</v>
      </c>
      <c r="S34" s="49">
        <v>1</v>
      </c>
      <c r="T34" s="52">
        <v>0.1106</v>
      </c>
      <c r="U34" s="53">
        <f t="shared" si="22"/>
        <v>0.1106</v>
      </c>
      <c r="V34" s="74">
        <v>0</v>
      </c>
      <c r="W34" s="52">
        <v>0.0797</v>
      </c>
      <c r="X34" s="53">
        <f t="shared" si="33"/>
        <v>0</v>
      </c>
      <c r="Y34" s="49">
        <v>1</v>
      </c>
      <c r="Z34" s="52">
        <v>0.1438</v>
      </c>
      <c r="AA34" s="53">
        <f t="shared" si="23"/>
        <v>0.1438</v>
      </c>
      <c r="AB34" s="49">
        <v>1</v>
      </c>
      <c r="AC34" s="52">
        <v>0.0111</v>
      </c>
      <c r="AD34" s="53">
        <f t="shared" si="24"/>
        <v>0.0111</v>
      </c>
      <c r="AE34" s="49">
        <v>1</v>
      </c>
      <c r="AF34" s="52">
        <v>0.0553</v>
      </c>
      <c r="AG34" s="53">
        <f t="shared" si="25"/>
        <v>0.0553</v>
      </c>
      <c r="AH34" s="49">
        <v>1</v>
      </c>
      <c r="AI34" s="52">
        <v>0.0221</v>
      </c>
      <c r="AJ34" s="53">
        <f t="shared" si="26"/>
        <v>0.0221</v>
      </c>
      <c r="AK34" s="49">
        <v>0</v>
      </c>
      <c r="AL34" s="52">
        <v>0.0398</v>
      </c>
      <c r="AM34" s="53">
        <f t="shared" si="27"/>
        <v>0</v>
      </c>
      <c r="AN34" s="49">
        <v>0</v>
      </c>
      <c r="AO34" s="52">
        <v>0.0199</v>
      </c>
      <c r="AP34" s="53">
        <f t="shared" si="28"/>
        <v>0</v>
      </c>
      <c r="AQ34" s="49">
        <v>0</v>
      </c>
      <c r="AR34" s="52">
        <v>0.0221</v>
      </c>
      <c r="AS34" s="53">
        <f t="shared" si="29"/>
        <v>0</v>
      </c>
      <c r="AT34" s="49">
        <v>1</v>
      </c>
      <c r="AU34" s="52">
        <v>0.0111</v>
      </c>
      <c r="AV34" s="53">
        <f t="shared" si="30"/>
        <v>0.0111</v>
      </c>
      <c r="AW34" s="49">
        <v>1</v>
      </c>
      <c r="AX34" s="52">
        <v>0.0221</v>
      </c>
      <c r="AY34" s="53">
        <f t="shared" si="31"/>
        <v>0.0221</v>
      </c>
      <c r="AZ34" s="49">
        <v>0</v>
      </c>
      <c r="BA34" s="52">
        <v>0.0133</v>
      </c>
      <c r="BB34" s="53">
        <f t="shared" si="32"/>
        <v>0</v>
      </c>
      <c r="BC34" s="88">
        <f t="shared" si="16"/>
        <v>0.69</v>
      </c>
    </row>
    <row r="35" s="3" customFormat="1" ht="24" spans="1:55">
      <c r="A35" s="25"/>
      <c r="B35" s="20"/>
      <c r="C35" s="25"/>
      <c r="D35" s="25"/>
      <c r="E35" s="25"/>
      <c r="F35" s="22" t="s">
        <v>75</v>
      </c>
      <c r="G35" s="23">
        <v>1</v>
      </c>
      <c r="H35" s="24">
        <v>0.2943</v>
      </c>
      <c r="I35" s="48">
        <f t="shared" si="19"/>
        <v>0.2943</v>
      </c>
      <c r="J35" s="49">
        <v>1</v>
      </c>
      <c r="K35" s="50">
        <v>0.0221</v>
      </c>
      <c r="L35" s="51">
        <f t="shared" si="20"/>
        <v>0.0221</v>
      </c>
      <c r="M35" s="49">
        <v>1</v>
      </c>
      <c r="N35" s="52">
        <v>0.1106</v>
      </c>
      <c r="O35" s="53">
        <f t="shared" si="2"/>
        <v>0.1106</v>
      </c>
      <c r="P35" s="49">
        <v>1</v>
      </c>
      <c r="Q35" s="52">
        <v>0.0221</v>
      </c>
      <c r="R35" s="53">
        <f t="shared" si="21"/>
        <v>0.0221</v>
      </c>
      <c r="S35" s="49">
        <v>1</v>
      </c>
      <c r="T35" s="52">
        <v>0.1106</v>
      </c>
      <c r="U35" s="53">
        <f t="shared" si="22"/>
        <v>0.1106</v>
      </c>
      <c r="V35" s="74">
        <v>1</v>
      </c>
      <c r="W35" s="52">
        <v>0.0797</v>
      </c>
      <c r="X35" s="53">
        <f t="shared" si="33"/>
        <v>0.0797</v>
      </c>
      <c r="Y35" s="49">
        <v>1</v>
      </c>
      <c r="Z35" s="52">
        <v>0.1438</v>
      </c>
      <c r="AA35" s="53">
        <f t="shared" si="23"/>
        <v>0.1438</v>
      </c>
      <c r="AB35" s="49">
        <v>1</v>
      </c>
      <c r="AC35" s="52">
        <v>0.0111</v>
      </c>
      <c r="AD35" s="53">
        <f t="shared" si="24"/>
        <v>0.0111</v>
      </c>
      <c r="AE35" s="49">
        <v>0</v>
      </c>
      <c r="AF35" s="52">
        <v>0.0553</v>
      </c>
      <c r="AG35" s="53">
        <f t="shared" si="25"/>
        <v>0</v>
      </c>
      <c r="AH35" s="49">
        <v>1</v>
      </c>
      <c r="AI35" s="52">
        <v>0.0221</v>
      </c>
      <c r="AJ35" s="53">
        <f t="shared" si="26"/>
        <v>0.0221</v>
      </c>
      <c r="AK35" s="49">
        <v>0</v>
      </c>
      <c r="AL35" s="52">
        <v>0.0398</v>
      </c>
      <c r="AM35" s="53">
        <f t="shared" si="27"/>
        <v>0</v>
      </c>
      <c r="AN35" s="49">
        <v>0</v>
      </c>
      <c r="AO35" s="52">
        <v>0.0199</v>
      </c>
      <c r="AP35" s="53">
        <f t="shared" si="28"/>
        <v>0</v>
      </c>
      <c r="AQ35" s="49">
        <v>0</v>
      </c>
      <c r="AR35" s="52">
        <v>0.0221</v>
      </c>
      <c r="AS35" s="53">
        <f t="shared" si="29"/>
        <v>0</v>
      </c>
      <c r="AT35" s="49">
        <v>1</v>
      </c>
      <c r="AU35" s="52">
        <v>0.0111</v>
      </c>
      <c r="AV35" s="53">
        <f t="shared" si="30"/>
        <v>0.0111</v>
      </c>
      <c r="AW35" s="49">
        <v>1</v>
      </c>
      <c r="AX35" s="52">
        <v>0.0221</v>
      </c>
      <c r="AY35" s="53">
        <f t="shared" si="31"/>
        <v>0.0221</v>
      </c>
      <c r="AZ35" s="49">
        <v>0</v>
      </c>
      <c r="BA35" s="52">
        <v>0.0133</v>
      </c>
      <c r="BB35" s="53">
        <f t="shared" si="32"/>
        <v>0</v>
      </c>
      <c r="BC35" s="88">
        <f t="shared" si="16"/>
        <v>0.85</v>
      </c>
    </row>
    <row r="36" s="3" customFormat="1" spans="1:55">
      <c r="A36" s="25"/>
      <c r="B36" s="20"/>
      <c r="C36" s="27"/>
      <c r="D36" s="27"/>
      <c r="E36" s="27"/>
      <c r="F36" s="22" t="s">
        <v>36</v>
      </c>
      <c r="G36" s="23"/>
      <c r="H36" s="24"/>
      <c r="I36" s="48" t="str">
        <f t="shared" si="19"/>
        <v/>
      </c>
      <c r="J36" s="49"/>
      <c r="K36" s="50"/>
      <c r="L36" s="51" t="str">
        <f t="shared" si="20"/>
        <v/>
      </c>
      <c r="M36" s="49"/>
      <c r="N36" s="52"/>
      <c r="O36" s="53" t="str">
        <f t="shared" si="2"/>
        <v/>
      </c>
      <c r="P36" s="49"/>
      <c r="Q36" s="52"/>
      <c r="R36" s="53" t="str">
        <f t="shared" si="21"/>
        <v/>
      </c>
      <c r="S36" s="49"/>
      <c r="T36" s="52"/>
      <c r="U36" s="53" t="str">
        <f t="shared" si="22"/>
        <v/>
      </c>
      <c r="V36" s="74"/>
      <c r="W36" s="52"/>
      <c r="X36" s="53" t="str">
        <f t="shared" si="33"/>
        <v/>
      </c>
      <c r="Y36" s="49"/>
      <c r="Z36" s="52"/>
      <c r="AA36" s="53" t="str">
        <f t="shared" si="23"/>
        <v/>
      </c>
      <c r="AB36" s="49"/>
      <c r="AC36" s="52"/>
      <c r="AD36" s="53" t="str">
        <f t="shared" si="24"/>
        <v/>
      </c>
      <c r="AE36" s="49"/>
      <c r="AF36" s="52"/>
      <c r="AG36" s="53" t="str">
        <f t="shared" si="25"/>
        <v/>
      </c>
      <c r="AH36" s="49"/>
      <c r="AI36" s="52"/>
      <c r="AJ36" s="53" t="str">
        <f t="shared" si="26"/>
        <v/>
      </c>
      <c r="AK36" s="49"/>
      <c r="AL36" s="52"/>
      <c r="AM36" s="53" t="str">
        <f t="shared" si="27"/>
        <v/>
      </c>
      <c r="AN36" s="49"/>
      <c r="AO36" s="52"/>
      <c r="AP36" s="53" t="str">
        <f t="shared" si="28"/>
        <v/>
      </c>
      <c r="AQ36" s="49"/>
      <c r="AR36" s="52"/>
      <c r="AS36" s="53" t="str">
        <f t="shared" si="29"/>
        <v/>
      </c>
      <c r="AT36" s="49"/>
      <c r="AU36" s="52"/>
      <c r="AV36" s="53" t="str">
        <f t="shared" si="30"/>
        <v/>
      </c>
      <c r="AW36" s="49"/>
      <c r="AX36" s="52"/>
      <c r="AY36" s="53" t="str">
        <f t="shared" si="31"/>
        <v/>
      </c>
      <c r="AZ36" s="49"/>
      <c r="BA36" s="52"/>
      <c r="BB36" s="53" t="str">
        <f t="shared" si="32"/>
        <v/>
      </c>
      <c r="BC36" s="88" t="str">
        <f t="shared" si="16"/>
        <v/>
      </c>
    </row>
    <row r="37" s="3" customFormat="1" spans="1:55">
      <c r="A37" s="25"/>
      <c r="B37" s="20"/>
      <c r="C37" s="21" t="s">
        <v>76</v>
      </c>
      <c r="D37" s="21">
        <v>2</v>
      </c>
      <c r="E37" s="21" t="s">
        <v>77</v>
      </c>
      <c r="F37" s="22" t="s">
        <v>78</v>
      </c>
      <c r="G37" s="23">
        <v>1</v>
      </c>
      <c r="H37" s="24">
        <v>0.2943</v>
      </c>
      <c r="I37" s="48">
        <f t="shared" si="19"/>
        <v>0.2943</v>
      </c>
      <c r="J37" s="49">
        <v>1</v>
      </c>
      <c r="K37" s="50">
        <v>0.0221</v>
      </c>
      <c r="L37" s="51">
        <f t="shared" si="20"/>
        <v>0.0221</v>
      </c>
      <c r="M37" s="49">
        <v>1</v>
      </c>
      <c r="N37" s="52">
        <v>0.1106</v>
      </c>
      <c r="O37" s="53">
        <f t="shared" si="2"/>
        <v>0.1106</v>
      </c>
      <c r="P37" s="49">
        <v>1</v>
      </c>
      <c r="Q37" s="52">
        <v>0.0221</v>
      </c>
      <c r="R37" s="53">
        <f t="shared" si="21"/>
        <v>0.0221</v>
      </c>
      <c r="S37" s="49">
        <v>0</v>
      </c>
      <c r="T37" s="52">
        <v>0.1106</v>
      </c>
      <c r="U37" s="53">
        <f t="shared" si="22"/>
        <v>0</v>
      </c>
      <c r="V37" s="74">
        <v>1</v>
      </c>
      <c r="W37" s="52">
        <v>0.0797</v>
      </c>
      <c r="X37" s="53">
        <f t="shared" si="33"/>
        <v>0.0797</v>
      </c>
      <c r="Y37" s="49">
        <v>1</v>
      </c>
      <c r="Z37" s="52">
        <v>0.1438</v>
      </c>
      <c r="AA37" s="53">
        <f t="shared" si="23"/>
        <v>0.1438</v>
      </c>
      <c r="AB37" s="49">
        <v>1</v>
      </c>
      <c r="AC37" s="52">
        <v>0.0111</v>
      </c>
      <c r="AD37" s="53">
        <f t="shared" si="24"/>
        <v>0.0111</v>
      </c>
      <c r="AE37" s="49">
        <v>1</v>
      </c>
      <c r="AF37" s="52">
        <v>0.0553</v>
      </c>
      <c r="AG37" s="53">
        <f t="shared" si="25"/>
        <v>0.0553</v>
      </c>
      <c r="AH37" s="49">
        <v>1</v>
      </c>
      <c r="AI37" s="52">
        <v>0.0221</v>
      </c>
      <c r="AJ37" s="53">
        <f t="shared" si="26"/>
        <v>0.0221</v>
      </c>
      <c r="AK37" s="49">
        <v>1</v>
      </c>
      <c r="AL37" s="52">
        <v>0.0398</v>
      </c>
      <c r="AM37" s="53">
        <f t="shared" si="27"/>
        <v>0.0398</v>
      </c>
      <c r="AN37" s="49">
        <v>0</v>
      </c>
      <c r="AO37" s="52">
        <v>0.0199</v>
      </c>
      <c r="AP37" s="53">
        <f t="shared" si="28"/>
        <v>0</v>
      </c>
      <c r="AQ37" s="49">
        <v>1</v>
      </c>
      <c r="AR37" s="52">
        <v>0.0221</v>
      </c>
      <c r="AS37" s="53">
        <f t="shared" si="29"/>
        <v>0.0221</v>
      </c>
      <c r="AT37" s="49">
        <v>1</v>
      </c>
      <c r="AU37" s="52">
        <v>0.0111</v>
      </c>
      <c r="AV37" s="53">
        <f t="shared" si="30"/>
        <v>0.0111</v>
      </c>
      <c r="AW37" s="49">
        <v>1</v>
      </c>
      <c r="AX37" s="52">
        <v>0.0221</v>
      </c>
      <c r="AY37" s="53">
        <f t="shared" si="31"/>
        <v>0.0221</v>
      </c>
      <c r="AZ37" s="49">
        <v>1</v>
      </c>
      <c r="BA37" s="52">
        <v>0.0133</v>
      </c>
      <c r="BB37" s="53">
        <f t="shared" si="32"/>
        <v>0.0133</v>
      </c>
      <c r="BC37" s="88">
        <f t="shared" ref="BC37:BC64" si="34">IF(BA37="","",ROUND(BB37+AY37+AV37+AS37+AP37+AM37+AJ37+AG37+AD37+AA37+X37+U37+R37+O37+L37+I37,2))</f>
        <v>0.87</v>
      </c>
    </row>
    <row r="38" s="3" customFormat="1" ht="36" spans="1:55">
      <c r="A38" s="25"/>
      <c r="B38" s="20"/>
      <c r="C38" s="25"/>
      <c r="D38" s="25"/>
      <c r="E38" s="25"/>
      <c r="F38" s="22" t="s">
        <v>79</v>
      </c>
      <c r="G38" s="23">
        <v>0.5</v>
      </c>
      <c r="H38" s="24">
        <v>0.2943</v>
      </c>
      <c r="I38" s="48">
        <f t="shared" si="19"/>
        <v>0.1472</v>
      </c>
      <c r="J38" s="49">
        <v>0.5</v>
      </c>
      <c r="K38" s="50">
        <v>0.0221</v>
      </c>
      <c r="L38" s="51">
        <f t="shared" si="20"/>
        <v>0.0111</v>
      </c>
      <c r="M38" s="49">
        <v>0.5</v>
      </c>
      <c r="N38" s="52">
        <v>0.1106</v>
      </c>
      <c r="O38" s="53">
        <f t="shared" si="2"/>
        <v>0.0553</v>
      </c>
      <c r="P38" s="49">
        <v>1</v>
      </c>
      <c r="Q38" s="52">
        <v>0.0221</v>
      </c>
      <c r="R38" s="53">
        <f t="shared" si="21"/>
        <v>0.0221</v>
      </c>
      <c r="S38" s="49">
        <v>0.5</v>
      </c>
      <c r="T38" s="52">
        <v>0.1106</v>
      </c>
      <c r="U38" s="53">
        <f t="shared" si="22"/>
        <v>0.0553</v>
      </c>
      <c r="V38" s="74">
        <v>0.5</v>
      </c>
      <c r="W38" s="52">
        <v>0.0797</v>
      </c>
      <c r="X38" s="53">
        <f t="shared" si="33"/>
        <v>0.0399</v>
      </c>
      <c r="Y38" s="49">
        <v>0.5</v>
      </c>
      <c r="Z38" s="52">
        <v>0.1438</v>
      </c>
      <c r="AA38" s="53">
        <f t="shared" si="23"/>
        <v>0.0719</v>
      </c>
      <c r="AB38" s="49">
        <v>0.5</v>
      </c>
      <c r="AC38" s="52">
        <v>0.0111</v>
      </c>
      <c r="AD38" s="53">
        <f t="shared" si="24"/>
        <v>0.0056</v>
      </c>
      <c r="AE38" s="49">
        <v>0</v>
      </c>
      <c r="AF38" s="52">
        <v>0.0553</v>
      </c>
      <c r="AG38" s="53">
        <f t="shared" si="25"/>
        <v>0</v>
      </c>
      <c r="AH38" s="49">
        <v>0</v>
      </c>
      <c r="AI38" s="52">
        <v>0.0221</v>
      </c>
      <c r="AJ38" s="53">
        <f t="shared" si="26"/>
        <v>0</v>
      </c>
      <c r="AK38" s="49">
        <v>1</v>
      </c>
      <c r="AL38" s="52">
        <v>0.0398</v>
      </c>
      <c r="AM38" s="53">
        <f t="shared" si="27"/>
        <v>0.0398</v>
      </c>
      <c r="AN38" s="49">
        <v>0</v>
      </c>
      <c r="AO38" s="52">
        <v>0.0199</v>
      </c>
      <c r="AP38" s="53">
        <f t="shared" si="28"/>
        <v>0</v>
      </c>
      <c r="AQ38" s="49">
        <v>0.5</v>
      </c>
      <c r="AR38" s="52">
        <v>0.0221</v>
      </c>
      <c r="AS38" s="53">
        <f t="shared" si="29"/>
        <v>0.0111</v>
      </c>
      <c r="AT38" s="49">
        <v>0.5</v>
      </c>
      <c r="AU38" s="52">
        <v>0.0111</v>
      </c>
      <c r="AV38" s="53">
        <f t="shared" si="30"/>
        <v>0.0056</v>
      </c>
      <c r="AW38" s="49">
        <v>0.5</v>
      </c>
      <c r="AX38" s="52">
        <v>0.0221</v>
      </c>
      <c r="AY38" s="53">
        <f t="shared" si="31"/>
        <v>0.0111</v>
      </c>
      <c r="AZ38" s="49">
        <v>0</v>
      </c>
      <c r="BA38" s="52">
        <v>0.0133</v>
      </c>
      <c r="BB38" s="53">
        <f t="shared" si="32"/>
        <v>0</v>
      </c>
      <c r="BC38" s="88">
        <f t="shared" si="34"/>
        <v>0.48</v>
      </c>
    </row>
    <row r="39" s="3" customFormat="1" spans="1:55">
      <c r="A39" s="25"/>
      <c r="B39" s="20"/>
      <c r="C39" s="27"/>
      <c r="D39" s="27"/>
      <c r="E39" s="27"/>
      <c r="F39" s="32" t="s">
        <v>36</v>
      </c>
      <c r="G39" s="23"/>
      <c r="H39" s="24"/>
      <c r="I39" s="48" t="str">
        <f t="shared" si="19"/>
        <v/>
      </c>
      <c r="J39" s="49"/>
      <c r="K39" s="50"/>
      <c r="L39" s="51" t="str">
        <f t="shared" si="20"/>
        <v/>
      </c>
      <c r="M39" s="49"/>
      <c r="N39" s="52"/>
      <c r="O39" s="53" t="str">
        <f t="shared" si="2"/>
        <v/>
      </c>
      <c r="P39" s="49"/>
      <c r="Q39" s="52"/>
      <c r="R39" s="53" t="str">
        <f t="shared" si="21"/>
        <v/>
      </c>
      <c r="S39" s="49"/>
      <c r="T39" s="52"/>
      <c r="U39" s="53" t="str">
        <f t="shared" si="22"/>
        <v/>
      </c>
      <c r="V39" s="74"/>
      <c r="W39" s="52"/>
      <c r="X39" s="53" t="str">
        <f t="shared" si="33"/>
        <v/>
      </c>
      <c r="Y39" s="49"/>
      <c r="Z39" s="52"/>
      <c r="AA39" s="53" t="str">
        <f t="shared" si="23"/>
        <v/>
      </c>
      <c r="AB39" s="49"/>
      <c r="AC39" s="52"/>
      <c r="AD39" s="53" t="str">
        <f t="shared" si="24"/>
        <v/>
      </c>
      <c r="AE39" s="49"/>
      <c r="AF39" s="52"/>
      <c r="AG39" s="53" t="str">
        <f t="shared" si="25"/>
        <v/>
      </c>
      <c r="AH39" s="49"/>
      <c r="AI39" s="52"/>
      <c r="AJ39" s="53" t="str">
        <f t="shared" si="26"/>
        <v/>
      </c>
      <c r="AK39" s="49"/>
      <c r="AL39" s="52"/>
      <c r="AM39" s="53" t="str">
        <f t="shared" si="27"/>
        <v/>
      </c>
      <c r="AN39" s="49"/>
      <c r="AO39" s="52"/>
      <c r="AP39" s="53" t="str">
        <f t="shared" si="28"/>
        <v/>
      </c>
      <c r="AQ39" s="49"/>
      <c r="AR39" s="52"/>
      <c r="AS39" s="53" t="str">
        <f t="shared" si="29"/>
        <v/>
      </c>
      <c r="AT39" s="49"/>
      <c r="AU39" s="52"/>
      <c r="AV39" s="53" t="str">
        <f t="shared" si="30"/>
        <v/>
      </c>
      <c r="AW39" s="49"/>
      <c r="AX39" s="52"/>
      <c r="AY39" s="53" t="str">
        <f t="shared" si="31"/>
        <v/>
      </c>
      <c r="AZ39" s="49"/>
      <c r="BA39" s="52"/>
      <c r="BB39" s="53" t="str">
        <f t="shared" si="32"/>
        <v/>
      </c>
      <c r="BC39" s="88" t="str">
        <f t="shared" si="34"/>
        <v/>
      </c>
    </row>
    <row r="40" s="3" customFormat="1" ht="48" spans="1:55">
      <c r="A40" s="25"/>
      <c r="B40" s="25" t="s">
        <v>80</v>
      </c>
      <c r="C40" s="21" t="s">
        <v>81</v>
      </c>
      <c r="D40" s="21">
        <v>2</v>
      </c>
      <c r="E40" s="21" t="s">
        <v>82</v>
      </c>
      <c r="F40" s="22" t="s">
        <v>83</v>
      </c>
      <c r="G40" s="23">
        <v>0.5</v>
      </c>
      <c r="H40" s="24">
        <v>0.2943</v>
      </c>
      <c r="I40" s="48">
        <f t="shared" si="19"/>
        <v>0.1472</v>
      </c>
      <c r="J40" s="49">
        <v>0.5</v>
      </c>
      <c r="K40" s="50">
        <v>0.0221</v>
      </c>
      <c r="L40" s="51">
        <f t="shared" si="20"/>
        <v>0.0111</v>
      </c>
      <c r="M40" s="49">
        <v>0.5</v>
      </c>
      <c r="N40" s="52">
        <v>0.1106</v>
      </c>
      <c r="O40" s="53">
        <f t="shared" si="2"/>
        <v>0.0553</v>
      </c>
      <c r="P40" s="49">
        <v>0</v>
      </c>
      <c r="Q40" s="52">
        <v>0.0221</v>
      </c>
      <c r="R40" s="53">
        <f t="shared" si="21"/>
        <v>0</v>
      </c>
      <c r="S40" s="49">
        <v>0.5</v>
      </c>
      <c r="T40" s="52">
        <v>0.1106</v>
      </c>
      <c r="U40" s="53">
        <f t="shared" si="22"/>
        <v>0.0553</v>
      </c>
      <c r="V40" s="74">
        <v>0.5</v>
      </c>
      <c r="W40" s="52">
        <v>0.0797</v>
      </c>
      <c r="X40" s="53">
        <f t="shared" si="33"/>
        <v>0.0399</v>
      </c>
      <c r="Y40" s="49">
        <v>0.5</v>
      </c>
      <c r="Z40" s="52">
        <v>0.1438</v>
      </c>
      <c r="AA40" s="53">
        <f t="shared" si="23"/>
        <v>0.0719</v>
      </c>
      <c r="AB40" s="49">
        <v>0.5</v>
      </c>
      <c r="AC40" s="52">
        <v>0.0111</v>
      </c>
      <c r="AD40" s="53">
        <f t="shared" si="24"/>
        <v>0.0056</v>
      </c>
      <c r="AE40" s="49">
        <v>0.5</v>
      </c>
      <c r="AF40" s="52">
        <v>0.0553</v>
      </c>
      <c r="AG40" s="53">
        <f t="shared" si="25"/>
        <v>0.0277</v>
      </c>
      <c r="AH40" s="49">
        <v>0.5</v>
      </c>
      <c r="AI40" s="52">
        <v>0.0221</v>
      </c>
      <c r="AJ40" s="53">
        <f t="shared" si="26"/>
        <v>0.0111</v>
      </c>
      <c r="AK40" s="49">
        <v>0.5</v>
      </c>
      <c r="AL40" s="52">
        <v>0.0398</v>
      </c>
      <c r="AM40" s="53">
        <f t="shared" si="27"/>
        <v>0.0199</v>
      </c>
      <c r="AN40" s="49">
        <v>0.5</v>
      </c>
      <c r="AO40" s="52">
        <v>0.0199</v>
      </c>
      <c r="AP40" s="53">
        <f t="shared" si="28"/>
        <v>0.01</v>
      </c>
      <c r="AQ40" s="49">
        <v>0.5</v>
      </c>
      <c r="AR40" s="52">
        <v>0.0221</v>
      </c>
      <c r="AS40" s="53">
        <f t="shared" si="29"/>
        <v>0.0111</v>
      </c>
      <c r="AT40" s="49">
        <v>0.5</v>
      </c>
      <c r="AU40" s="52">
        <v>0.0111</v>
      </c>
      <c r="AV40" s="53">
        <f t="shared" si="30"/>
        <v>0.0056</v>
      </c>
      <c r="AW40" s="49">
        <v>0.5</v>
      </c>
      <c r="AX40" s="52">
        <v>0.0221</v>
      </c>
      <c r="AY40" s="53">
        <f t="shared" si="31"/>
        <v>0.0111</v>
      </c>
      <c r="AZ40" s="49">
        <v>0.5</v>
      </c>
      <c r="BA40" s="52">
        <v>0.0133</v>
      </c>
      <c r="BB40" s="53">
        <f t="shared" si="32"/>
        <v>0.0067</v>
      </c>
      <c r="BC40" s="88">
        <f t="shared" si="34"/>
        <v>0.49</v>
      </c>
    </row>
    <row r="41" s="3" customFormat="1" ht="24" spans="1:55">
      <c r="A41" s="25"/>
      <c r="B41" s="25"/>
      <c r="C41" s="25"/>
      <c r="D41" s="25"/>
      <c r="E41" s="25"/>
      <c r="F41" s="22" t="s">
        <v>84</v>
      </c>
      <c r="G41" s="23">
        <v>1</v>
      </c>
      <c r="H41" s="24">
        <v>0.2943</v>
      </c>
      <c r="I41" s="48">
        <f t="shared" si="19"/>
        <v>0.2943</v>
      </c>
      <c r="J41" s="49">
        <v>1</v>
      </c>
      <c r="K41" s="50">
        <v>0.0221</v>
      </c>
      <c r="L41" s="51">
        <f t="shared" si="20"/>
        <v>0.0221</v>
      </c>
      <c r="M41" s="49">
        <v>1</v>
      </c>
      <c r="N41" s="52">
        <v>0.1106</v>
      </c>
      <c r="O41" s="53">
        <f t="shared" si="2"/>
        <v>0.1106</v>
      </c>
      <c r="P41" s="49">
        <v>0</v>
      </c>
      <c r="Q41" s="52">
        <v>0.0221</v>
      </c>
      <c r="R41" s="53">
        <f t="shared" si="21"/>
        <v>0</v>
      </c>
      <c r="S41" s="49">
        <v>1</v>
      </c>
      <c r="T41" s="52">
        <v>0.1106</v>
      </c>
      <c r="U41" s="53">
        <f t="shared" si="22"/>
        <v>0.1106</v>
      </c>
      <c r="V41" s="74">
        <v>1</v>
      </c>
      <c r="W41" s="52">
        <v>0.0797</v>
      </c>
      <c r="X41" s="53">
        <f t="shared" si="33"/>
        <v>0.0797</v>
      </c>
      <c r="Y41" s="49">
        <v>1</v>
      </c>
      <c r="Z41" s="52">
        <v>0.1438</v>
      </c>
      <c r="AA41" s="53">
        <f t="shared" si="23"/>
        <v>0.1438</v>
      </c>
      <c r="AB41" s="49">
        <v>1</v>
      </c>
      <c r="AC41" s="52">
        <v>0.0111</v>
      </c>
      <c r="AD41" s="53">
        <f t="shared" si="24"/>
        <v>0.0111</v>
      </c>
      <c r="AE41" s="49">
        <v>1</v>
      </c>
      <c r="AF41" s="52">
        <v>0.0553</v>
      </c>
      <c r="AG41" s="53">
        <f t="shared" si="25"/>
        <v>0.0553</v>
      </c>
      <c r="AH41" s="49">
        <v>1</v>
      </c>
      <c r="AI41" s="52">
        <v>0.0221</v>
      </c>
      <c r="AJ41" s="53">
        <f t="shared" si="26"/>
        <v>0.0221</v>
      </c>
      <c r="AK41" s="49">
        <v>1</v>
      </c>
      <c r="AL41" s="52">
        <v>0.0398</v>
      </c>
      <c r="AM41" s="53">
        <f t="shared" si="27"/>
        <v>0.0398</v>
      </c>
      <c r="AN41" s="49">
        <v>1</v>
      </c>
      <c r="AO41" s="52">
        <v>0.0199</v>
      </c>
      <c r="AP41" s="53">
        <f t="shared" si="28"/>
        <v>0.0199</v>
      </c>
      <c r="AQ41" s="49">
        <v>1</v>
      </c>
      <c r="AR41" s="52">
        <v>0.0221</v>
      </c>
      <c r="AS41" s="53">
        <f t="shared" si="29"/>
        <v>0.0221</v>
      </c>
      <c r="AT41" s="49">
        <v>1</v>
      </c>
      <c r="AU41" s="52">
        <v>0.0111</v>
      </c>
      <c r="AV41" s="53">
        <f t="shared" si="30"/>
        <v>0.0111</v>
      </c>
      <c r="AW41" s="49">
        <v>1</v>
      </c>
      <c r="AX41" s="52">
        <v>0.0221</v>
      </c>
      <c r="AY41" s="53">
        <f t="shared" si="31"/>
        <v>0.0221</v>
      </c>
      <c r="AZ41" s="49">
        <v>1</v>
      </c>
      <c r="BA41" s="52">
        <v>0.0133</v>
      </c>
      <c r="BB41" s="53">
        <f t="shared" si="32"/>
        <v>0.0133</v>
      </c>
      <c r="BC41" s="88">
        <f t="shared" si="34"/>
        <v>0.98</v>
      </c>
    </row>
    <row r="42" s="3" customFormat="1" spans="1:55">
      <c r="A42" s="25"/>
      <c r="B42" s="25"/>
      <c r="C42" s="27"/>
      <c r="D42" s="27"/>
      <c r="E42" s="27"/>
      <c r="F42" s="22" t="s">
        <v>36</v>
      </c>
      <c r="G42" s="23"/>
      <c r="H42" s="24"/>
      <c r="I42" s="48" t="str">
        <f t="shared" si="19"/>
        <v/>
      </c>
      <c r="J42" s="49"/>
      <c r="K42" s="50"/>
      <c r="L42" s="51" t="str">
        <f t="shared" si="20"/>
        <v/>
      </c>
      <c r="M42" s="49"/>
      <c r="N42" s="52"/>
      <c r="O42" s="53" t="str">
        <f t="shared" si="2"/>
        <v/>
      </c>
      <c r="P42" s="49"/>
      <c r="Q42" s="52"/>
      <c r="R42" s="53" t="str">
        <f t="shared" si="21"/>
        <v/>
      </c>
      <c r="S42" s="49"/>
      <c r="T42" s="52"/>
      <c r="U42" s="53" t="str">
        <f t="shared" si="22"/>
        <v/>
      </c>
      <c r="V42" s="77"/>
      <c r="W42" s="52"/>
      <c r="X42" s="53" t="str">
        <f t="shared" si="33"/>
        <v/>
      </c>
      <c r="Y42" s="49"/>
      <c r="Z42" s="52"/>
      <c r="AA42" s="53" t="str">
        <f t="shared" si="23"/>
        <v/>
      </c>
      <c r="AB42" s="49"/>
      <c r="AC42" s="52"/>
      <c r="AD42" s="53" t="str">
        <f t="shared" si="24"/>
        <v/>
      </c>
      <c r="AE42" s="49"/>
      <c r="AF42" s="52"/>
      <c r="AG42" s="53" t="str">
        <f t="shared" si="25"/>
        <v/>
      </c>
      <c r="AH42" s="49"/>
      <c r="AI42" s="52"/>
      <c r="AJ42" s="53" t="str">
        <f t="shared" si="26"/>
        <v/>
      </c>
      <c r="AK42" s="49"/>
      <c r="AL42" s="52"/>
      <c r="AM42" s="53" t="str">
        <f t="shared" si="27"/>
        <v/>
      </c>
      <c r="AN42" s="49"/>
      <c r="AO42" s="52"/>
      <c r="AP42" s="53" t="str">
        <f t="shared" si="28"/>
        <v/>
      </c>
      <c r="AQ42" s="49"/>
      <c r="AR42" s="52"/>
      <c r="AS42" s="53" t="str">
        <f t="shared" si="29"/>
        <v/>
      </c>
      <c r="AT42" s="49"/>
      <c r="AU42" s="52"/>
      <c r="AV42" s="53" t="str">
        <f t="shared" si="30"/>
        <v/>
      </c>
      <c r="AW42" s="49"/>
      <c r="AX42" s="52"/>
      <c r="AY42" s="53" t="str">
        <f t="shared" si="31"/>
        <v/>
      </c>
      <c r="AZ42" s="49"/>
      <c r="BA42" s="52"/>
      <c r="BB42" s="53" t="str">
        <f t="shared" si="32"/>
        <v/>
      </c>
      <c r="BC42" s="88" t="str">
        <f t="shared" si="34"/>
        <v/>
      </c>
    </row>
    <row r="43" s="3" customFormat="1" ht="120" spans="1:55">
      <c r="A43" s="25"/>
      <c r="B43" s="25"/>
      <c r="C43" s="20" t="s">
        <v>85</v>
      </c>
      <c r="D43" s="20">
        <v>6</v>
      </c>
      <c r="E43" s="20" t="s">
        <v>86</v>
      </c>
      <c r="F43" s="22" t="s">
        <v>87</v>
      </c>
      <c r="G43" s="23">
        <v>2.4</v>
      </c>
      <c r="H43" s="24">
        <v>0.2943</v>
      </c>
      <c r="I43" s="48">
        <f t="shared" si="19"/>
        <v>0.7063</v>
      </c>
      <c r="J43" s="49">
        <v>2.4</v>
      </c>
      <c r="K43" s="50">
        <v>0.0221</v>
      </c>
      <c r="L43" s="51">
        <f t="shared" si="20"/>
        <v>0.053</v>
      </c>
      <c r="M43" s="49">
        <v>2</v>
      </c>
      <c r="N43" s="52">
        <v>0.1106</v>
      </c>
      <c r="O43" s="53">
        <f t="shared" si="2"/>
        <v>0.2212</v>
      </c>
      <c r="P43" s="49">
        <v>2</v>
      </c>
      <c r="Q43" s="52">
        <v>0.0221</v>
      </c>
      <c r="R43" s="53">
        <f t="shared" si="21"/>
        <v>0.0442</v>
      </c>
      <c r="S43" s="49">
        <v>0</v>
      </c>
      <c r="T43" s="52">
        <v>0.1106</v>
      </c>
      <c r="U43" s="53">
        <f t="shared" si="22"/>
        <v>0</v>
      </c>
      <c r="V43" s="78">
        <v>0</v>
      </c>
      <c r="W43" s="52">
        <v>0.0797</v>
      </c>
      <c r="X43" s="53">
        <f t="shared" si="33"/>
        <v>0</v>
      </c>
      <c r="Y43" s="49">
        <v>2.5</v>
      </c>
      <c r="Z43" s="52">
        <v>0.1438</v>
      </c>
      <c r="AA43" s="53">
        <f t="shared" si="23"/>
        <v>0.3595</v>
      </c>
      <c r="AB43" s="49">
        <v>2</v>
      </c>
      <c r="AC43" s="52">
        <v>0.0111</v>
      </c>
      <c r="AD43" s="53">
        <f t="shared" si="24"/>
        <v>0.0222</v>
      </c>
      <c r="AE43" s="49">
        <v>0</v>
      </c>
      <c r="AF43" s="52">
        <v>0.0553</v>
      </c>
      <c r="AG43" s="53">
        <f t="shared" si="25"/>
        <v>0</v>
      </c>
      <c r="AH43" s="49">
        <v>1</v>
      </c>
      <c r="AI43" s="52">
        <v>0.0221</v>
      </c>
      <c r="AJ43" s="53">
        <f t="shared" si="26"/>
        <v>0.0221</v>
      </c>
      <c r="AK43" s="49">
        <v>0.5</v>
      </c>
      <c r="AL43" s="52">
        <v>0.0398</v>
      </c>
      <c r="AM43" s="53">
        <f t="shared" si="27"/>
        <v>0.0199</v>
      </c>
      <c r="AN43" s="49">
        <v>0</v>
      </c>
      <c r="AO43" s="52">
        <v>0.0199</v>
      </c>
      <c r="AP43" s="53">
        <f t="shared" si="28"/>
        <v>0</v>
      </c>
      <c r="AQ43" s="49">
        <v>1</v>
      </c>
      <c r="AR43" s="52">
        <v>0.0221</v>
      </c>
      <c r="AS43" s="53">
        <f t="shared" si="29"/>
        <v>0.0221</v>
      </c>
      <c r="AT43" s="49">
        <v>2</v>
      </c>
      <c r="AU43" s="52">
        <v>0.0111</v>
      </c>
      <c r="AV43" s="53">
        <f t="shared" si="30"/>
        <v>0.0222</v>
      </c>
      <c r="AW43" s="49">
        <v>2</v>
      </c>
      <c r="AX43" s="52">
        <v>0.0221</v>
      </c>
      <c r="AY43" s="53">
        <f t="shared" si="31"/>
        <v>0.0442</v>
      </c>
      <c r="AZ43" s="49">
        <v>2</v>
      </c>
      <c r="BA43" s="52">
        <v>0.0133</v>
      </c>
      <c r="BB43" s="53">
        <f t="shared" si="32"/>
        <v>0.0266</v>
      </c>
      <c r="BC43" s="88">
        <f t="shared" si="34"/>
        <v>1.56</v>
      </c>
    </row>
    <row r="44" s="3" customFormat="1" ht="72" spans="1:55">
      <c r="A44" s="25"/>
      <c r="B44" s="25"/>
      <c r="C44" s="20"/>
      <c r="D44" s="20"/>
      <c r="E44" s="20"/>
      <c r="F44" s="22" t="s">
        <v>88</v>
      </c>
      <c r="G44" s="23">
        <v>1</v>
      </c>
      <c r="H44" s="24">
        <v>0.2943</v>
      </c>
      <c r="I44" s="48">
        <f t="shared" si="19"/>
        <v>0.2943</v>
      </c>
      <c r="J44" s="49">
        <v>2</v>
      </c>
      <c r="K44" s="50">
        <v>0.0221</v>
      </c>
      <c r="L44" s="51">
        <f t="shared" si="20"/>
        <v>0.0442</v>
      </c>
      <c r="M44" s="49">
        <v>0.5</v>
      </c>
      <c r="N44" s="52">
        <v>0.1106</v>
      </c>
      <c r="O44" s="53">
        <f t="shared" si="2"/>
        <v>0.0553</v>
      </c>
      <c r="P44" s="49">
        <v>0</v>
      </c>
      <c r="Q44" s="52">
        <v>0.0221</v>
      </c>
      <c r="R44" s="53">
        <f t="shared" si="21"/>
        <v>0</v>
      </c>
      <c r="S44" s="49">
        <v>1</v>
      </c>
      <c r="T44" s="52">
        <v>0.1106</v>
      </c>
      <c r="U44" s="53">
        <f t="shared" si="22"/>
        <v>0.1106</v>
      </c>
      <c r="V44" s="74">
        <v>0</v>
      </c>
      <c r="W44" s="52">
        <v>0.0797</v>
      </c>
      <c r="X44" s="53">
        <f t="shared" si="33"/>
        <v>0</v>
      </c>
      <c r="Y44" s="49">
        <v>1</v>
      </c>
      <c r="Z44" s="52">
        <v>0.1438</v>
      </c>
      <c r="AA44" s="53">
        <f t="shared" si="23"/>
        <v>0.1438</v>
      </c>
      <c r="AB44" s="49">
        <v>0.5</v>
      </c>
      <c r="AC44" s="52">
        <v>0.0111</v>
      </c>
      <c r="AD44" s="53">
        <f t="shared" si="24"/>
        <v>0.0056</v>
      </c>
      <c r="AE44" s="49">
        <v>0</v>
      </c>
      <c r="AF44" s="52">
        <v>0.0553</v>
      </c>
      <c r="AG44" s="53">
        <f t="shared" si="25"/>
        <v>0</v>
      </c>
      <c r="AH44" s="49">
        <v>0.5</v>
      </c>
      <c r="AI44" s="52">
        <v>0.0221</v>
      </c>
      <c r="AJ44" s="53">
        <f t="shared" si="26"/>
        <v>0.0111</v>
      </c>
      <c r="AK44" s="49">
        <v>2</v>
      </c>
      <c r="AL44" s="52">
        <v>0.0398</v>
      </c>
      <c r="AM44" s="53">
        <f t="shared" si="27"/>
        <v>0.0796</v>
      </c>
      <c r="AN44" s="49">
        <v>1</v>
      </c>
      <c r="AO44" s="52">
        <v>0.0199</v>
      </c>
      <c r="AP44" s="53">
        <f t="shared" si="28"/>
        <v>0.0199</v>
      </c>
      <c r="AQ44" s="49">
        <v>0</v>
      </c>
      <c r="AR44" s="52">
        <v>0.0221</v>
      </c>
      <c r="AS44" s="53">
        <f t="shared" si="29"/>
        <v>0</v>
      </c>
      <c r="AT44" s="49">
        <v>1</v>
      </c>
      <c r="AU44" s="52">
        <v>0.0111</v>
      </c>
      <c r="AV44" s="53">
        <f t="shared" si="30"/>
        <v>0.0111</v>
      </c>
      <c r="AW44" s="49">
        <v>1</v>
      </c>
      <c r="AX44" s="52">
        <v>0.0221</v>
      </c>
      <c r="AY44" s="53">
        <f t="shared" si="31"/>
        <v>0.0221</v>
      </c>
      <c r="AZ44" s="49">
        <v>0.5</v>
      </c>
      <c r="BA44" s="52">
        <v>0.0133</v>
      </c>
      <c r="BB44" s="53">
        <f t="shared" si="32"/>
        <v>0.0067</v>
      </c>
      <c r="BC44" s="88">
        <f t="shared" si="34"/>
        <v>0.8</v>
      </c>
    </row>
    <row r="45" s="3" customFormat="1" ht="36" spans="1:55">
      <c r="A45" s="25"/>
      <c r="B45" s="25"/>
      <c r="C45" s="20"/>
      <c r="D45" s="20"/>
      <c r="E45" s="20"/>
      <c r="F45" s="22" t="s">
        <v>89</v>
      </c>
      <c r="G45" s="23">
        <v>1</v>
      </c>
      <c r="H45" s="24">
        <v>0.2943</v>
      </c>
      <c r="I45" s="48">
        <f t="shared" si="19"/>
        <v>0.2943</v>
      </c>
      <c r="J45" s="49">
        <v>1</v>
      </c>
      <c r="K45" s="50">
        <v>0.0221</v>
      </c>
      <c r="L45" s="51">
        <f t="shared" si="20"/>
        <v>0.0221</v>
      </c>
      <c r="M45" s="49">
        <v>1</v>
      </c>
      <c r="N45" s="52">
        <v>0.1106</v>
      </c>
      <c r="O45" s="53">
        <f t="shared" si="2"/>
        <v>0.1106</v>
      </c>
      <c r="P45" s="49">
        <v>1</v>
      </c>
      <c r="Q45" s="52">
        <v>0.0221</v>
      </c>
      <c r="R45" s="53">
        <f t="shared" si="21"/>
        <v>0.0221</v>
      </c>
      <c r="S45" s="49">
        <v>1</v>
      </c>
      <c r="T45" s="52">
        <v>0.1106</v>
      </c>
      <c r="U45" s="53">
        <f t="shared" si="22"/>
        <v>0.1106</v>
      </c>
      <c r="V45" s="74">
        <v>1</v>
      </c>
      <c r="W45" s="52">
        <v>0.0797</v>
      </c>
      <c r="X45" s="53">
        <f t="shared" si="33"/>
        <v>0.0797</v>
      </c>
      <c r="Y45" s="49">
        <v>1</v>
      </c>
      <c r="Z45" s="52">
        <v>0.1438</v>
      </c>
      <c r="AA45" s="53">
        <f t="shared" si="23"/>
        <v>0.1438</v>
      </c>
      <c r="AB45" s="49">
        <v>1</v>
      </c>
      <c r="AC45" s="52">
        <v>0.0111</v>
      </c>
      <c r="AD45" s="53">
        <f t="shared" si="24"/>
        <v>0.0111</v>
      </c>
      <c r="AE45" s="49">
        <v>0</v>
      </c>
      <c r="AF45" s="52">
        <v>0.0553</v>
      </c>
      <c r="AG45" s="53">
        <f t="shared" si="25"/>
        <v>0</v>
      </c>
      <c r="AH45" s="49">
        <v>1</v>
      </c>
      <c r="AI45" s="52">
        <v>0.0221</v>
      </c>
      <c r="AJ45" s="53">
        <f t="shared" si="26"/>
        <v>0.0221</v>
      </c>
      <c r="AK45" s="49">
        <v>1</v>
      </c>
      <c r="AL45" s="52">
        <v>0.0398</v>
      </c>
      <c r="AM45" s="53">
        <f t="shared" si="27"/>
        <v>0.0398</v>
      </c>
      <c r="AN45" s="49">
        <v>1</v>
      </c>
      <c r="AO45" s="52">
        <v>0.0199</v>
      </c>
      <c r="AP45" s="53">
        <f t="shared" si="28"/>
        <v>0.0199</v>
      </c>
      <c r="AQ45" s="49">
        <v>1</v>
      </c>
      <c r="AR45" s="52">
        <v>0.0221</v>
      </c>
      <c r="AS45" s="53">
        <f t="shared" si="29"/>
        <v>0.0221</v>
      </c>
      <c r="AT45" s="49">
        <v>1</v>
      </c>
      <c r="AU45" s="52">
        <v>0.0111</v>
      </c>
      <c r="AV45" s="53">
        <f t="shared" si="30"/>
        <v>0.0111</v>
      </c>
      <c r="AW45" s="49">
        <v>1</v>
      </c>
      <c r="AX45" s="52">
        <v>0.0221</v>
      </c>
      <c r="AY45" s="53">
        <f t="shared" si="31"/>
        <v>0.0221</v>
      </c>
      <c r="AZ45" s="49">
        <v>0</v>
      </c>
      <c r="BA45" s="52">
        <v>0.0133</v>
      </c>
      <c r="BB45" s="53">
        <f t="shared" si="32"/>
        <v>0</v>
      </c>
      <c r="BC45" s="88">
        <f t="shared" si="34"/>
        <v>0.93</v>
      </c>
    </row>
    <row r="46" s="3" customFormat="1" spans="1:55">
      <c r="A46" s="25"/>
      <c r="B46" s="25"/>
      <c r="C46" s="25" t="s">
        <v>90</v>
      </c>
      <c r="D46" s="25">
        <v>2</v>
      </c>
      <c r="E46" s="25" t="s">
        <v>91</v>
      </c>
      <c r="F46" s="22" t="s">
        <v>92</v>
      </c>
      <c r="G46" s="23">
        <v>1</v>
      </c>
      <c r="H46" s="24">
        <v>0.2943</v>
      </c>
      <c r="I46" s="48">
        <f t="shared" si="19"/>
        <v>0.2943</v>
      </c>
      <c r="J46" s="49">
        <v>1</v>
      </c>
      <c r="K46" s="50">
        <v>0.0221</v>
      </c>
      <c r="L46" s="51">
        <f t="shared" si="20"/>
        <v>0.0221</v>
      </c>
      <c r="M46" s="49">
        <v>1</v>
      </c>
      <c r="N46" s="52">
        <v>0.1106</v>
      </c>
      <c r="O46" s="53">
        <f t="shared" si="2"/>
        <v>0.1106</v>
      </c>
      <c r="P46" s="49">
        <v>0</v>
      </c>
      <c r="Q46" s="52">
        <v>0.0221</v>
      </c>
      <c r="R46" s="53">
        <f t="shared" si="21"/>
        <v>0</v>
      </c>
      <c r="S46" s="49">
        <v>0</v>
      </c>
      <c r="T46" s="52">
        <v>0.1106</v>
      </c>
      <c r="U46" s="53">
        <f t="shared" si="22"/>
        <v>0</v>
      </c>
      <c r="V46" s="74">
        <v>0</v>
      </c>
      <c r="W46" s="52">
        <v>0.0797</v>
      </c>
      <c r="X46" s="53">
        <f t="shared" si="33"/>
        <v>0</v>
      </c>
      <c r="Y46" s="49">
        <v>1</v>
      </c>
      <c r="Z46" s="52">
        <v>0.1438</v>
      </c>
      <c r="AA46" s="53">
        <f t="shared" si="23"/>
        <v>0.1438</v>
      </c>
      <c r="AB46" s="49">
        <v>1</v>
      </c>
      <c r="AC46" s="52">
        <v>0.0111</v>
      </c>
      <c r="AD46" s="53">
        <f t="shared" si="24"/>
        <v>0.0111</v>
      </c>
      <c r="AE46" s="49">
        <v>1</v>
      </c>
      <c r="AF46" s="52">
        <v>0.0553</v>
      </c>
      <c r="AG46" s="53">
        <f t="shared" si="25"/>
        <v>0.0553</v>
      </c>
      <c r="AH46" s="49">
        <v>1</v>
      </c>
      <c r="AI46" s="52">
        <v>0.0221</v>
      </c>
      <c r="AJ46" s="53">
        <f t="shared" si="26"/>
        <v>0.0221</v>
      </c>
      <c r="AK46" s="49">
        <v>1</v>
      </c>
      <c r="AL46" s="52">
        <v>0.0398</v>
      </c>
      <c r="AM46" s="53">
        <f t="shared" si="27"/>
        <v>0.0398</v>
      </c>
      <c r="AN46" s="49">
        <v>1</v>
      </c>
      <c r="AO46" s="52">
        <v>0.0199</v>
      </c>
      <c r="AP46" s="53">
        <f t="shared" si="28"/>
        <v>0.0199</v>
      </c>
      <c r="AQ46" s="49">
        <v>1</v>
      </c>
      <c r="AR46" s="52">
        <v>0.0221</v>
      </c>
      <c r="AS46" s="53">
        <f t="shared" si="29"/>
        <v>0.0221</v>
      </c>
      <c r="AT46" s="49">
        <v>1</v>
      </c>
      <c r="AU46" s="52">
        <v>0.0111</v>
      </c>
      <c r="AV46" s="53">
        <f t="shared" si="30"/>
        <v>0.0111</v>
      </c>
      <c r="AW46" s="49">
        <v>1</v>
      </c>
      <c r="AX46" s="52">
        <v>0.0221</v>
      </c>
      <c r="AY46" s="53">
        <f t="shared" si="31"/>
        <v>0.0221</v>
      </c>
      <c r="AZ46" s="49">
        <v>1</v>
      </c>
      <c r="BA46" s="52">
        <v>0.0133</v>
      </c>
      <c r="BB46" s="53">
        <f t="shared" si="32"/>
        <v>0.0133</v>
      </c>
      <c r="BC46" s="88">
        <f t="shared" si="34"/>
        <v>0.79</v>
      </c>
    </row>
    <row r="47" s="3" customFormat="1" spans="1:55">
      <c r="A47" s="25"/>
      <c r="B47" s="25"/>
      <c r="C47" s="25"/>
      <c r="D47" s="25"/>
      <c r="E47" s="25"/>
      <c r="F47" s="22" t="s">
        <v>93</v>
      </c>
      <c r="G47" s="23">
        <v>0.5</v>
      </c>
      <c r="H47" s="24">
        <v>0.2943</v>
      </c>
      <c r="I47" s="48">
        <f t="shared" si="19"/>
        <v>0.1472</v>
      </c>
      <c r="J47" s="49">
        <v>1</v>
      </c>
      <c r="K47" s="50">
        <v>0.0221</v>
      </c>
      <c r="L47" s="51">
        <f t="shared" si="20"/>
        <v>0.0221</v>
      </c>
      <c r="M47" s="49">
        <v>0.5</v>
      </c>
      <c r="N47" s="52">
        <v>0.1106</v>
      </c>
      <c r="O47" s="53">
        <f t="shared" si="2"/>
        <v>0.0553</v>
      </c>
      <c r="P47" s="49">
        <v>0</v>
      </c>
      <c r="Q47" s="52">
        <v>0.0221</v>
      </c>
      <c r="R47" s="53">
        <f t="shared" si="21"/>
        <v>0</v>
      </c>
      <c r="S47" s="49">
        <v>0</v>
      </c>
      <c r="T47" s="52">
        <v>0.1106</v>
      </c>
      <c r="U47" s="53">
        <f t="shared" si="22"/>
        <v>0</v>
      </c>
      <c r="V47" s="78">
        <v>0</v>
      </c>
      <c r="W47" s="52">
        <v>0.0797</v>
      </c>
      <c r="X47" s="53">
        <f t="shared" si="33"/>
        <v>0</v>
      </c>
      <c r="Y47" s="49">
        <v>1</v>
      </c>
      <c r="Z47" s="52">
        <v>0.1438</v>
      </c>
      <c r="AA47" s="53">
        <f t="shared" si="23"/>
        <v>0.1438</v>
      </c>
      <c r="AB47" s="49">
        <v>1</v>
      </c>
      <c r="AC47" s="52">
        <v>0.0111</v>
      </c>
      <c r="AD47" s="53">
        <f t="shared" si="24"/>
        <v>0.0111</v>
      </c>
      <c r="AE47" s="49">
        <v>1</v>
      </c>
      <c r="AF47" s="52">
        <v>0.0553</v>
      </c>
      <c r="AG47" s="53">
        <f t="shared" si="25"/>
        <v>0.0553</v>
      </c>
      <c r="AH47" s="49">
        <v>0</v>
      </c>
      <c r="AI47" s="52">
        <v>0.0221</v>
      </c>
      <c r="AJ47" s="53">
        <f t="shared" si="26"/>
        <v>0</v>
      </c>
      <c r="AK47" s="49">
        <v>1</v>
      </c>
      <c r="AL47" s="52">
        <v>0.0398</v>
      </c>
      <c r="AM47" s="53">
        <f t="shared" si="27"/>
        <v>0.0398</v>
      </c>
      <c r="AN47" s="49">
        <v>1</v>
      </c>
      <c r="AO47" s="52">
        <v>0.0199</v>
      </c>
      <c r="AP47" s="53">
        <f t="shared" si="28"/>
        <v>0.0199</v>
      </c>
      <c r="AQ47" s="49">
        <v>1</v>
      </c>
      <c r="AR47" s="52">
        <v>0.0221</v>
      </c>
      <c r="AS47" s="53">
        <f t="shared" si="29"/>
        <v>0.0221</v>
      </c>
      <c r="AT47" s="49">
        <v>1</v>
      </c>
      <c r="AU47" s="52">
        <v>0.0111</v>
      </c>
      <c r="AV47" s="53">
        <f t="shared" si="30"/>
        <v>0.0111</v>
      </c>
      <c r="AW47" s="49">
        <v>1</v>
      </c>
      <c r="AX47" s="52">
        <v>0.0221</v>
      </c>
      <c r="AY47" s="53">
        <f t="shared" si="31"/>
        <v>0.0221</v>
      </c>
      <c r="AZ47" s="49">
        <v>1</v>
      </c>
      <c r="BA47" s="52">
        <v>0.0133</v>
      </c>
      <c r="BB47" s="53">
        <f t="shared" si="32"/>
        <v>0.0133</v>
      </c>
      <c r="BC47" s="88">
        <f t="shared" si="34"/>
        <v>0.56</v>
      </c>
    </row>
    <row r="48" s="3" customFormat="1" spans="1:55">
      <c r="A48" s="25"/>
      <c r="B48" s="25"/>
      <c r="C48" s="27"/>
      <c r="D48" s="27"/>
      <c r="E48" s="27"/>
      <c r="F48" s="22" t="s">
        <v>36</v>
      </c>
      <c r="G48" s="23"/>
      <c r="H48" s="24"/>
      <c r="I48" s="48" t="str">
        <f t="shared" si="19"/>
        <v/>
      </c>
      <c r="J48" s="49"/>
      <c r="K48" s="50">
        <v>0.0221</v>
      </c>
      <c r="L48" s="51" t="str">
        <f t="shared" si="20"/>
        <v/>
      </c>
      <c r="M48" s="49"/>
      <c r="N48" s="52"/>
      <c r="O48" s="53" t="str">
        <f t="shared" si="2"/>
        <v/>
      </c>
      <c r="P48" s="49"/>
      <c r="Q48" s="52"/>
      <c r="R48" s="53" t="str">
        <f t="shared" si="21"/>
        <v/>
      </c>
      <c r="S48" s="49"/>
      <c r="T48" s="52"/>
      <c r="U48" s="53" t="str">
        <f t="shared" si="22"/>
        <v/>
      </c>
      <c r="V48" s="74"/>
      <c r="W48" s="52"/>
      <c r="X48" s="53" t="str">
        <f t="shared" si="33"/>
        <v/>
      </c>
      <c r="Y48" s="49"/>
      <c r="Z48" s="52"/>
      <c r="AA48" s="53" t="str">
        <f t="shared" si="23"/>
        <v/>
      </c>
      <c r="AB48" s="49"/>
      <c r="AC48" s="52"/>
      <c r="AD48" s="53" t="str">
        <f t="shared" si="24"/>
        <v/>
      </c>
      <c r="AE48" s="49"/>
      <c r="AF48" s="52"/>
      <c r="AG48" s="53" t="str">
        <f t="shared" si="25"/>
        <v/>
      </c>
      <c r="AH48" s="49"/>
      <c r="AI48" s="52"/>
      <c r="AJ48" s="53" t="str">
        <f t="shared" si="26"/>
        <v/>
      </c>
      <c r="AK48" s="49"/>
      <c r="AL48" s="52"/>
      <c r="AM48" s="53" t="str">
        <f t="shared" si="27"/>
        <v/>
      </c>
      <c r="AN48" s="49"/>
      <c r="AO48" s="52"/>
      <c r="AP48" s="53" t="str">
        <f t="shared" si="28"/>
        <v/>
      </c>
      <c r="AQ48" s="49"/>
      <c r="AR48" s="52"/>
      <c r="AS48" s="53" t="str">
        <f t="shared" si="29"/>
        <v/>
      </c>
      <c r="AT48" s="49"/>
      <c r="AU48" s="52"/>
      <c r="AV48" s="53" t="str">
        <f t="shared" si="30"/>
        <v/>
      </c>
      <c r="AW48" s="49"/>
      <c r="AX48" s="52"/>
      <c r="AY48" s="53" t="str">
        <f t="shared" si="31"/>
        <v/>
      </c>
      <c r="AZ48" s="49"/>
      <c r="BA48" s="52"/>
      <c r="BB48" s="53" t="str">
        <f t="shared" si="32"/>
        <v/>
      </c>
      <c r="BC48" s="88" t="str">
        <f t="shared" si="34"/>
        <v/>
      </c>
    </row>
    <row r="49" s="3" customFormat="1" ht="144" spans="1:55">
      <c r="A49" s="27"/>
      <c r="B49" s="27"/>
      <c r="C49" s="20" t="s">
        <v>94</v>
      </c>
      <c r="D49" s="20">
        <v>2</v>
      </c>
      <c r="E49" s="20" t="s">
        <v>95</v>
      </c>
      <c r="F49" s="22" t="s">
        <v>96</v>
      </c>
      <c r="G49" s="23">
        <v>1.9</v>
      </c>
      <c r="H49" s="24">
        <v>0.2943</v>
      </c>
      <c r="I49" s="48">
        <f t="shared" si="19"/>
        <v>0.5592</v>
      </c>
      <c r="J49" s="49">
        <v>2</v>
      </c>
      <c r="K49" s="50">
        <v>0.0221</v>
      </c>
      <c r="L49" s="51">
        <f t="shared" si="20"/>
        <v>0.0442</v>
      </c>
      <c r="M49" s="49">
        <v>2</v>
      </c>
      <c r="N49" s="52">
        <v>0.1106</v>
      </c>
      <c r="O49" s="53">
        <f t="shared" si="2"/>
        <v>0.2212</v>
      </c>
      <c r="P49" s="49">
        <v>2</v>
      </c>
      <c r="Q49" s="52">
        <v>0.0221</v>
      </c>
      <c r="R49" s="53">
        <f t="shared" si="21"/>
        <v>0.0442</v>
      </c>
      <c r="S49" s="49">
        <v>0.1</v>
      </c>
      <c r="T49" s="52">
        <v>0.1106</v>
      </c>
      <c r="U49" s="53">
        <f t="shared" si="22"/>
        <v>0.0111</v>
      </c>
      <c r="V49" s="78">
        <v>0</v>
      </c>
      <c r="W49" s="52">
        <v>0.0797</v>
      </c>
      <c r="X49" s="53">
        <f t="shared" si="33"/>
        <v>0</v>
      </c>
      <c r="Y49" s="49">
        <v>2</v>
      </c>
      <c r="Z49" s="52">
        <v>0.1438</v>
      </c>
      <c r="AA49" s="53">
        <f t="shared" si="23"/>
        <v>0.2876</v>
      </c>
      <c r="AB49" s="49">
        <v>2</v>
      </c>
      <c r="AC49" s="52">
        <v>0.0111</v>
      </c>
      <c r="AD49" s="53">
        <f t="shared" si="24"/>
        <v>0.0222</v>
      </c>
      <c r="AE49" s="49">
        <v>0</v>
      </c>
      <c r="AF49" s="52">
        <v>0.0553</v>
      </c>
      <c r="AG49" s="53">
        <f t="shared" si="25"/>
        <v>0</v>
      </c>
      <c r="AH49" s="49">
        <v>1.9</v>
      </c>
      <c r="AI49" s="52">
        <v>0.0221</v>
      </c>
      <c r="AJ49" s="53">
        <f t="shared" si="26"/>
        <v>0.042</v>
      </c>
      <c r="AK49" s="49">
        <v>2</v>
      </c>
      <c r="AL49" s="52">
        <v>0.0398</v>
      </c>
      <c r="AM49" s="53">
        <f t="shared" si="27"/>
        <v>0.0796</v>
      </c>
      <c r="AN49" s="49">
        <v>0</v>
      </c>
      <c r="AO49" s="52">
        <v>0.0199</v>
      </c>
      <c r="AP49" s="53">
        <f t="shared" si="28"/>
        <v>0</v>
      </c>
      <c r="AQ49" s="49">
        <v>2</v>
      </c>
      <c r="AR49" s="52">
        <v>0.0221</v>
      </c>
      <c r="AS49" s="53">
        <f t="shared" si="29"/>
        <v>0.0442</v>
      </c>
      <c r="AT49" s="49">
        <v>1.9</v>
      </c>
      <c r="AU49" s="52">
        <v>0.0111</v>
      </c>
      <c r="AV49" s="53">
        <f t="shared" si="30"/>
        <v>0.0211</v>
      </c>
      <c r="AW49" s="49">
        <v>1.9</v>
      </c>
      <c r="AX49" s="52">
        <v>0.0221</v>
      </c>
      <c r="AY49" s="53">
        <f t="shared" si="31"/>
        <v>0.042</v>
      </c>
      <c r="AZ49" s="49">
        <v>2</v>
      </c>
      <c r="BA49" s="52">
        <v>0.0133</v>
      </c>
      <c r="BB49" s="53">
        <f t="shared" si="32"/>
        <v>0.0266</v>
      </c>
      <c r="BC49" s="88">
        <f t="shared" si="34"/>
        <v>1.45</v>
      </c>
    </row>
    <row r="50" s="3" customFormat="1" ht="101" customHeight="1" spans="1:55">
      <c r="A50" s="20" t="s">
        <v>97</v>
      </c>
      <c r="B50" s="21" t="s">
        <v>98</v>
      </c>
      <c r="C50" s="20" t="s">
        <v>99</v>
      </c>
      <c r="D50" s="20">
        <v>4</v>
      </c>
      <c r="E50" s="20" t="s">
        <v>100</v>
      </c>
      <c r="F50" s="33" t="s">
        <v>101</v>
      </c>
      <c r="G50" s="23">
        <v>3</v>
      </c>
      <c r="H50" s="24">
        <v>0.2943</v>
      </c>
      <c r="I50" s="48">
        <f t="shared" si="19"/>
        <v>0.8829</v>
      </c>
      <c r="J50" s="49">
        <v>3</v>
      </c>
      <c r="K50" s="50">
        <v>0.0221</v>
      </c>
      <c r="L50" s="51">
        <f t="shared" si="20"/>
        <v>0.0663</v>
      </c>
      <c r="M50" s="49">
        <v>3</v>
      </c>
      <c r="N50" s="52">
        <v>0.1106</v>
      </c>
      <c r="O50" s="53">
        <f t="shared" si="2"/>
        <v>0.3318</v>
      </c>
      <c r="P50" s="49">
        <v>2</v>
      </c>
      <c r="Q50" s="52">
        <v>0.0221</v>
      </c>
      <c r="R50" s="53">
        <f t="shared" si="21"/>
        <v>0.0442</v>
      </c>
      <c r="S50" s="49">
        <v>3</v>
      </c>
      <c r="T50" s="52">
        <v>0.1106</v>
      </c>
      <c r="U50" s="53">
        <f t="shared" si="22"/>
        <v>0.3318</v>
      </c>
      <c r="V50" s="74">
        <v>3</v>
      </c>
      <c r="W50" s="52">
        <v>0.0797</v>
      </c>
      <c r="X50" s="53">
        <f t="shared" si="33"/>
        <v>0.2391</v>
      </c>
      <c r="Y50" s="49">
        <v>4</v>
      </c>
      <c r="Z50" s="52">
        <v>0.1438</v>
      </c>
      <c r="AA50" s="53">
        <f t="shared" si="23"/>
        <v>0.5752</v>
      </c>
      <c r="AB50" s="49">
        <v>3</v>
      </c>
      <c r="AC50" s="52">
        <v>0.0111</v>
      </c>
      <c r="AD50" s="53">
        <f t="shared" si="24"/>
        <v>0.0333</v>
      </c>
      <c r="AE50" s="49">
        <v>4</v>
      </c>
      <c r="AF50" s="52">
        <v>0.0553</v>
      </c>
      <c r="AG50" s="53">
        <f t="shared" si="25"/>
        <v>0.2212</v>
      </c>
      <c r="AH50" s="49">
        <v>3</v>
      </c>
      <c r="AI50" s="52">
        <v>0.0221</v>
      </c>
      <c r="AJ50" s="53">
        <f t="shared" si="26"/>
        <v>0.0663</v>
      </c>
      <c r="AK50" s="49">
        <v>3</v>
      </c>
      <c r="AL50" s="52">
        <v>0.0398</v>
      </c>
      <c r="AM50" s="53">
        <f t="shared" si="27"/>
        <v>0.1194</v>
      </c>
      <c r="AN50" s="49">
        <v>4</v>
      </c>
      <c r="AO50" s="52">
        <v>0.0199</v>
      </c>
      <c r="AP50" s="53">
        <f t="shared" si="28"/>
        <v>0.0796</v>
      </c>
      <c r="AQ50" s="49">
        <v>4</v>
      </c>
      <c r="AR50" s="52">
        <v>0.0221</v>
      </c>
      <c r="AS50" s="53">
        <f t="shared" si="29"/>
        <v>0.0884</v>
      </c>
      <c r="AT50" s="49">
        <v>3</v>
      </c>
      <c r="AU50" s="52">
        <v>0.0111</v>
      </c>
      <c r="AV50" s="53">
        <f t="shared" si="30"/>
        <v>0.0333</v>
      </c>
      <c r="AW50" s="49">
        <v>3</v>
      </c>
      <c r="AX50" s="52">
        <v>0.0221</v>
      </c>
      <c r="AY50" s="53">
        <f t="shared" si="31"/>
        <v>0.0663</v>
      </c>
      <c r="AZ50" s="49">
        <v>3</v>
      </c>
      <c r="BA50" s="52">
        <v>0.0133</v>
      </c>
      <c r="BB50" s="53">
        <f t="shared" si="32"/>
        <v>0.0399</v>
      </c>
      <c r="BC50" s="88">
        <f t="shared" si="34"/>
        <v>3.22</v>
      </c>
    </row>
    <row r="51" s="3" customFormat="1" ht="36" spans="1:55">
      <c r="A51" s="20"/>
      <c r="B51" s="25"/>
      <c r="C51" s="20" t="s">
        <v>102</v>
      </c>
      <c r="D51" s="20">
        <v>3</v>
      </c>
      <c r="E51" s="20" t="s">
        <v>103</v>
      </c>
      <c r="F51" s="33" t="s">
        <v>104</v>
      </c>
      <c r="G51" s="23">
        <v>2.67</v>
      </c>
      <c r="H51" s="24">
        <v>0.2943</v>
      </c>
      <c r="I51" s="48">
        <f t="shared" si="19"/>
        <v>0.7858</v>
      </c>
      <c r="J51" s="49">
        <v>3</v>
      </c>
      <c r="K51" s="50">
        <v>0.0221</v>
      </c>
      <c r="L51" s="51">
        <f t="shared" si="20"/>
        <v>0.0663</v>
      </c>
      <c r="M51" s="49">
        <v>3</v>
      </c>
      <c r="N51" s="52">
        <v>0.1106</v>
      </c>
      <c r="O51" s="53">
        <f t="shared" si="2"/>
        <v>0.3318</v>
      </c>
      <c r="P51" s="49">
        <v>0.15</v>
      </c>
      <c r="Q51" s="52">
        <v>0.0221</v>
      </c>
      <c r="R51" s="53">
        <f t="shared" si="21"/>
        <v>0.0033</v>
      </c>
      <c r="S51" s="49">
        <v>2.91</v>
      </c>
      <c r="T51" s="52">
        <v>0.1106</v>
      </c>
      <c r="U51" s="53">
        <f t="shared" si="22"/>
        <v>0.3218</v>
      </c>
      <c r="V51" s="74">
        <v>3</v>
      </c>
      <c r="W51" s="52">
        <v>0.0797</v>
      </c>
      <c r="X51" s="53">
        <f t="shared" si="33"/>
        <v>0.2391</v>
      </c>
      <c r="Y51" s="49">
        <v>3</v>
      </c>
      <c r="Z51" s="52">
        <v>0.1438</v>
      </c>
      <c r="AA51" s="53">
        <f t="shared" si="23"/>
        <v>0.4314</v>
      </c>
      <c r="AB51" s="49">
        <v>3</v>
      </c>
      <c r="AC51" s="52">
        <v>0.0111</v>
      </c>
      <c r="AD51" s="53">
        <f t="shared" si="24"/>
        <v>0.0333</v>
      </c>
      <c r="AE51" s="49">
        <v>3</v>
      </c>
      <c r="AF51" s="52">
        <v>0.0553</v>
      </c>
      <c r="AG51" s="53">
        <f t="shared" si="25"/>
        <v>0.1659</v>
      </c>
      <c r="AH51" s="49">
        <v>1.57</v>
      </c>
      <c r="AI51" s="52">
        <v>0.0221</v>
      </c>
      <c r="AJ51" s="53">
        <f t="shared" si="26"/>
        <v>0.0347</v>
      </c>
      <c r="AK51" s="49">
        <v>3</v>
      </c>
      <c r="AL51" s="52">
        <v>0.0398</v>
      </c>
      <c r="AM51" s="53">
        <f t="shared" si="27"/>
        <v>0.1194</v>
      </c>
      <c r="AN51" s="49">
        <v>3</v>
      </c>
      <c r="AO51" s="52">
        <v>0.0199</v>
      </c>
      <c r="AP51" s="53">
        <f t="shared" si="28"/>
        <v>0.0597</v>
      </c>
      <c r="AQ51" s="49">
        <v>3</v>
      </c>
      <c r="AR51" s="52">
        <v>0.0221</v>
      </c>
      <c r="AS51" s="53">
        <f t="shared" si="29"/>
        <v>0.0663</v>
      </c>
      <c r="AT51" s="49">
        <v>1.25</v>
      </c>
      <c r="AU51" s="52">
        <v>0.0111</v>
      </c>
      <c r="AV51" s="53">
        <f t="shared" si="30"/>
        <v>0.0139</v>
      </c>
      <c r="AW51" s="49">
        <v>0.66</v>
      </c>
      <c r="AX51" s="52">
        <v>0.0221</v>
      </c>
      <c r="AY51" s="53">
        <f t="shared" si="31"/>
        <v>0.0146</v>
      </c>
      <c r="AZ51" s="49">
        <v>0</v>
      </c>
      <c r="BA51" s="52">
        <v>0.0133</v>
      </c>
      <c r="BB51" s="53">
        <f t="shared" si="32"/>
        <v>0</v>
      </c>
      <c r="BC51" s="88">
        <f t="shared" si="34"/>
        <v>2.69</v>
      </c>
    </row>
    <row r="52" s="3" customFormat="1" ht="72" spans="1:55">
      <c r="A52" s="20"/>
      <c r="B52" s="20" t="s">
        <v>105</v>
      </c>
      <c r="C52" s="20" t="s">
        <v>106</v>
      </c>
      <c r="D52" s="20">
        <v>6</v>
      </c>
      <c r="E52" s="20" t="s">
        <v>107</v>
      </c>
      <c r="F52" s="22" t="s">
        <v>108</v>
      </c>
      <c r="G52" s="23">
        <v>2</v>
      </c>
      <c r="H52" s="24">
        <v>0.2943</v>
      </c>
      <c r="I52" s="48">
        <f t="shared" si="19"/>
        <v>0.5886</v>
      </c>
      <c r="J52" s="49">
        <v>6</v>
      </c>
      <c r="K52" s="50">
        <v>0.0221</v>
      </c>
      <c r="L52" s="51">
        <f t="shared" si="20"/>
        <v>0.1326</v>
      </c>
      <c r="M52" s="49">
        <v>0</v>
      </c>
      <c r="N52" s="52">
        <v>0.1106</v>
      </c>
      <c r="O52" s="53">
        <f t="shared" si="2"/>
        <v>0</v>
      </c>
      <c r="P52" s="49">
        <v>6</v>
      </c>
      <c r="Q52" s="52">
        <v>0.0221</v>
      </c>
      <c r="R52" s="53">
        <f t="shared" si="21"/>
        <v>0.1326</v>
      </c>
      <c r="S52" s="49">
        <v>0</v>
      </c>
      <c r="T52" s="52">
        <v>0.1106</v>
      </c>
      <c r="U52" s="53">
        <f t="shared" si="22"/>
        <v>0</v>
      </c>
      <c r="V52" s="74">
        <v>3</v>
      </c>
      <c r="W52" s="52">
        <v>0.0797</v>
      </c>
      <c r="X52" s="53">
        <f t="shared" si="33"/>
        <v>0.2391</v>
      </c>
      <c r="Y52" s="49">
        <v>0</v>
      </c>
      <c r="Z52" s="52">
        <v>0.1438</v>
      </c>
      <c r="AA52" s="53">
        <f t="shared" si="23"/>
        <v>0</v>
      </c>
      <c r="AB52" s="49">
        <v>6</v>
      </c>
      <c r="AC52" s="52">
        <v>0.0111</v>
      </c>
      <c r="AD52" s="53">
        <f t="shared" si="24"/>
        <v>0.0666</v>
      </c>
      <c r="AE52" s="49">
        <v>6</v>
      </c>
      <c r="AF52" s="52">
        <v>0.0553</v>
      </c>
      <c r="AG52" s="53">
        <f t="shared" si="25"/>
        <v>0.3318</v>
      </c>
      <c r="AH52" s="49">
        <v>0</v>
      </c>
      <c r="AI52" s="52">
        <v>0.0221</v>
      </c>
      <c r="AJ52" s="53">
        <f t="shared" si="26"/>
        <v>0</v>
      </c>
      <c r="AK52" s="49">
        <v>0</v>
      </c>
      <c r="AL52" s="52">
        <v>0.0398</v>
      </c>
      <c r="AM52" s="53">
        <f t="shared" si="27"/>
        <v>0</v>
      </c>
      <c r="AN52" s="49">
        <v>6</v>
      </c>
      <c r="AO52" s="52">
        <v>0.0199</v>
      </c>
      <c r="AP52" s="53">
        <f t="shared" si="28"/>
        <v>0.1194</v>
      </c>
      <c r="AQ52" s="49">
        <v>0</v>
      </c>
      <c r="AR52" s="52">
        <v>0.0221</v>
      </c>
      <c r="AS52" s="53">
        <f t="shared" si="29"/>
        <v>0</v>
      </c>
      <c r="AT52" s="49">
        <v>6</v>
      </c>
      <c r="AU52" s="52">
        <v>0.0111</v>
      </c>
      <c r="AV52" s="53">
        <f t="shared" si="30"/>
        <v>0.0666</v>
      </c>
      <c r="AW52" s="49">
        <v>6</v>
      </c>
      <c r="AX52" s="52">
        <v>0.0221</v>
      </c>
      <c r="AY52" s="53">
        <f t="shared" si="31"/>
        <v>0.1326</v>
      </c>
      <c r="AZ52" s="49">
        <v>3</v>
      </c>
      <c r="BA52" s="52">
        <v>0.0133</v>
      </c>
      <c r="BB52" s="53">
        <f t="shared" si="32"/>
        <v>0.0399</v>
      </c>
      <c r="BC52" s="88">
        <f t="shared" si="34"/>
        <v>1.85</v>
      </c>
    </row>
    <row r="53" s="3" customFormat="1" ht="48" spans="1:55">
      <c r="A53" s="20"/>
      <c r="B53" s="20"/>
      <c r="C53" s="34" t="s">
        <v>109</v>
      </c>
      <c r="D53" s="20">
        <v>4</v>
      </c>
      <c r="E53" s="20" t="s">
        <v>110</v>
      </c>
      <c r="F53" s="22" t="s">
        <v>111</v>
      </c>
      <c r="G53" s="23">
        <v>4</v>
      </c>
      <c r="H53" s="24">
        <v>0.2943</v>
      </c>
      <c r="I53" s="48">
        <f t="shared" si="19"/>
        <v>1.1772</v>
      </c>
      <c r="J53" s="49">
        <v>4</v>
      </c>
      <c r="K53" s="50">
        <v>0.0221</v>
      </c>
      <c r="L53" s="51">
        <f t="shared" si="20"/>
        <v>0.0884</v>
      </c>
      <c r="M53" s="49">
        <v>4</v>
      </c>
      <c r="N53" s="52">
        <v>0.1106</v>
      </c>
      <c r="O53" s="53">
        <f t="shared" si="2"/>
        <v>0.4424</v>
      </c>
      <c r="P53" s="49">
        <v>4</v>
      </c>
      <c r="Q53" s="52">
        <v>0.0221</v>
      </c>
      <c r="R53" s="53">
        <f t="shared" si="21"/>
        <v>0.0884</v>
      </c>
      <c r="S53" s="49">
        <v>4</v>
      </c>
      <c r="T53" s="52">
        <v>0.1106</v>
      </c>
      <c r="U53" s="53">
        <f t="shared" si="22"/>
        <v>0.4424</v>
      </c>
      <c r="V53" s="74">
        <v>0</v>
      </c>
      <c r="W53" s="52">
        <v>0.0797</v>
      </c>
      <c r="X53" s="53">
        <f t="shared" si="33"/>
        <v>0</v>
      </c>
      <c r="Y53" s="49">
        <v>4</v>
      </c>
      <c r="Z53" s="52">
        <v>0.1438</v>
      </c>
      <c r="AA53" s="53">
        <f t="shared" si="23"/>
        <v>0.5752</v>
      </c>
      <c r="AB53" s="49">
        <v>4</v>
      </c>
      <c r="AC53" s="52">
        <v>0.0111</v>
      </c>
      <c r="AD53" s="53">
        <f t="shared" si="24"/>
        <v>0.0444</v>
      </c>
      <c r="AE53" s="49">
        <v>4</v>
      </c>
      <c r="AF53" s="52">
        <v>0.0553</v>
      </c>
      <c r="AG53" s="53">
        <f t="shared" si="25"/>
        <v>0.2212</v>
      </c>
      <c r="AH53" s="49">
        <v>4</v>
      </c>
      <c r="AI53" s="52">
        <v>0.0221</v>
      </c>
      <c r="AJ53" s="53">
        <f t="shared" si="26"/>
        <v>0.0884</v>
      </c>
      <c r="AK53" s="49">
        <v>4</v>
      </c>
      <c r="AL53" s="52">
        <v>0.0398</v>
      </c>
      <c r="AM53" s="53">
        <f t="shared" si="27"/>
        <v>0.1592</v>
      </c>
      <c r="AN53" s="49">
        <v>4</v>
      </c>
      <c r="AO53" s="52">
        <v>0.0199</v>
      </c>
      <c r="AP53" s="53">
        <f t="shared" si="28"/>
        <v>0.0796</v>
      </c>
      <c r="AQ53" s="49">
        <v>4</v>
      </c>
      <c r="AR53" s="52">
        <v>0.0221</v>
      </c>
      <c r="AS53" s="53">
        <f t="shared" si="29"/>
        <v>0.0884</v>
      </c>
      <c r="AT53" s="49">
        <v>2</v>
      </c>
      <c r="AU53" s="52">
        <v>0.0111</v>
      </c>
      <c r="AV53" s="53">
        <f t="shared" si="30"/>
        <v>0.0222</v>
      </c>
      <c r="AW53" s="49">
        <v>4</v>
      </c>
      <c r="AX53" s="52">
        <v>0.0221</v>
      </c>
      <c r="AY53" s="53">
        <f t="shared" si="31"/>
        <v>0.0884</v>
      </c>
      <c r="AZ53" s="49">
        <v>0</v>
      </c>
      <c r="BA53" s="52">
        <v>0.0133</v>
      </c>
      <c r="BB53" s="53">
        <f t="shared" si="32"/>
        <v>0</v>
      </c>
      <c r="BC53" s="88">
        <f t="shared" si="34"/>
        <v>3.61</v>
      </c>
    </row>
    <row r="54" s="3" customFormat="1" ht="36" spans="1:55">
      <c r="A54" s="20"/>
      <c r="B54" s="20"/>
      <c r="C54" s="34" t="s">
        <v>112</v>
      </c>
      <c r="D54" s="20">
        <v>2</v>
      </c>
      <c r="E54" s="20" t="s">
        <v>113</v>
      </c>
      <c r="F54" s="22" t="s">
        <v>114</v>
      </c>
      <c r="G54" s="23">
        <v>1</v>
      </c>
      <c r="H54" s="24">
        <v>0.2943</v>
      </c>
      <c r="I54" s="48">
        <f t="shared" si="19"/>
        <v>0.2943</v>
      </c>
      <c r="J54" s="49">
        <v>1.5</v>
      </c>
      <c r="K54" s="50">
        <v>0.0221</v>
      </c>
      <c r="L54" s="51">
        <f t="shared" si="20"/>
        <v>0.0332</v>
      </c>
      <c r="M54" s="49">
        <v>1</v>
      </c>
      <c r="N54" s="52">
        <v>0.1106</v>
      </c>
      <c r="O54" s="53">
        <f t="shared" si="2"/>
        <v>0.1106</v>
      </c>
      <c r="P54" s="49">
        <v>2</v>
      </c>
      <c r="Q54" s="52">
        <v>0.0221</v>
      </c>
      <c r="R54" s="53">
        <f t="shared" si="21"/>
        <v>0.0442</v>
      </c>
      <c r="S54" s="49">
        <v>2</v>
      </c>
      <c r="T54" s="52">
        <v>0.1106</v>
      </c>
      <c r="U54" s="53">
        <f t="shared" si="22"/>
        <v>0.2212</v>
      </c>
      <c r="V54" s="74">
        <v>2</v>
      </c>
      <c r="W54" s="52">
        <v>0.0797</v>
      </c>
      <c r="X54" s="53">
        <f t="shared" si="33"/>
        <v>0.1594</v>
      </c>
      <c r="Y54" s="49">
        <v>2</v>
      </c>
      <c r="Z54" s="52">
        <v>0.1438</v>
      </c>
      <c r="AA54" s="53">
        <f t="shared" si="23"/>
        <v>0.2876</v>
      </c>
      <c r="AB54" s="49">
        <v>2</v>
      </c>
      <c r="AC54" s="52">
        <v>0.0111</v>
      </c>
      <c r="AD54" s="53">
        <f t="shared" si="24"/>
        <v>0.0222</v>
      </c>
      <c r="AE54" s="49">
        <v>2</v>
      </c>
      <c r="AF54" s="52">
        <v>0.0553</v>
      </c>
      <c r="AG54" s="53">
        <f t="shared" si="25"/>
        <v>0.1106</v>
      </c>
      <c r="AH54" s="49">
        <v>2</v>
      </c>
      <c r="AI54" s="52">
        <v>0.0221</v>
      </c>
      <c r="AJ54" s="53">
        <f t="shared" si="26"/>
        <v>0.0442</v>
      </c>
      <c r="AK54" s="49">
        <v>2</v>
      </c>
      <c r="AL54" s="52">
        <v>0.0398</v>
      </c>
      <c r="AM54" s="53">
        <f t="shared" si="27"/>
        <v>0.0796</v>
      </c>
      <c r="AN54" s="49">
        <v>2</v>
      </c>
      <c r="AO54" s="52">
        <v>0.0199</v>
      </c>
      <c r="AP54" s="53">
        <f t="shared" si="28"/>
        <v>0.0398</v>
      </c>
      <c r="AQ54" s="49">
        <v>2</v>
      </c>
      <c r="AR54" s="52">
        <v>0.0221</v>
      </c>
      <c r="AS54" s="53">
        <f t="shared" si="29"/>
        <v>0.0442</v>
      </c>
      <c r="AT54" s="49">
        <v>2</v>
      </c>
      <c r="AU54" s="52">
        <v>0.0111</v>
      </c>
      <c r="AV54" s="53">
        <f t="shared" si="30"/>
        <v>0.0222</v>
      </c>
      <c r="AW54" s="49">
        <v>2</v>
      </c>
      <c r="AX54" s="52">
        <v>0.0221</v>
      </c>
      <c r="AY54" s="53">
        <f t="shared" si="31"/>
        <v>0.0442</v>
      </c>
      <c r="AZ54" s="49">
        <v>2</v>
      </c>
      <c r="BA54" s="52">
        <v>0.0133</v>
      </c>
      <c r="BB54" s="53">
        <f t="shared" si="32"/>
        <v>0.0266</v>
      </c>
      <c r="BC54" s="88">
        <f t="shared" si="34"/>
        <v>1.58</v>
      </c>
    </row>
    <row r="55" s="3" customFormat="1" ht="24" spans="1:55">
      <c r="A55" s="20"/>
      <c r="B55" s="20"/>
      <c r="C55" s="20" t="s">
        <v>115</v>
      </c>
      <c r="D55" s="20">
        <v>5</v>
      </c>
      <c r="E55" s="20" t="s">
        <v>116</v>
      </c>
      <c r="F55" s="22" t="s">
        <v>117</v>
      </c>
      <c r="G55" s="23">
        <v>5</v>
      </c>
      <c r="H55" s="24">
        <v>0.2943</v>
      </c>
      <c r="I55" s="48">
        <f t="shared" si="19"/>
        <v>1.4715</v>
      </c>
      <c r="J55" s="49">
        <v>5</v>
      </c>
      <c r="K55" s="50">
        <v>0.0221</v>
      </c>
      <c r="L55" s="51">
        <f t="shared" si="20"/>
        <v>0.1105</v>
      </c>
      <c r="M55" s="49">
        <v>3</v>
      </c>
      <c r="N55" s="52">
        <v>0.1106</v>
      </c>
      <c r="O55" s="53">
        <f t="shared" si="2"/>
        <v>0.3318</v>
      </c>
      <c r="P55" s="49">
        <v>5</v>
      </c>
      <c r="Q55" s="52">
        <v>0.0221</v>
      </c>
      <c r="R55" s="53">
        <f t="shared" si="21"/>
        <v>0.1105</v>
      </c>
      <c r="S55" s="49">
        <v>5</v>
      </c>
      <c r="T55" s="52">
        <v>0.1106</v>
      </c>
      <c r="U55" s="53">
        <f t="shared" si="22"/>
        <v>0.553</v>
      </c>
      <c r="V55" s="74">
        <v>0</v>
      </c>
      <c r="W55" s="52">
        <v>0.0797</v>
      </c>
      <c r="X55" s="53">
        <f t="shared" si="33"/>
        <v>0</v>
      </c>
      <c r="Y55" s="49">
        <v>0</v>
      </c>
      <c r="Z55" s="52">
        <v>0.1438</v>
      </c>
      <c r="AA55" s="53">
        <f t="shared" si="23"/>
        <v>0</v>
      </c>
      <c r="AB55" s="49">
        <v>5</v>
      </c>
      <c r="AC55" s="52">
        <v>0.0111</v>
      </c>
      <c r="AD55" s="53">
        <f t="shared" si="24"/>
        <v>0.0555</v>
      </c>
      <c r="AE55" s="49">
        <v>5</v>
      </c>
      <c r="AF55" s="52">
        <v>0.0553</v>
      </c>
      <c r="AG55" s="53">
        <f t="shared" si="25"/>
        <v>0.2765</v>
      </c>
      <c r="AH55" s="49">
        <v>0</v>
      </c>
      <c r="AI55" s="52">
        <v>0.0221</v>
      </c>
      <c r="AJ55" s="53">
        <f t="shared" si="26"/>
        <v>0</v>
      </c>
      <c r="AK55" s="49">
        <v>5</v>
      </c>
      <c r="AL55" s="52">
        <v>0.0398</v>
      </c>
      <c r="AM55" s="53">
        <f t="shared" si="27"/>
        <v>0.199</v>
      </c>
      <c r="AN55" s="49">
        <v>5</v>
      </c>
      <c r="AO55" s="52">
        <v>0.0199</v>
      </c>
      <c r="AP55" s="53">
        <f t="shared" si="28"/>
        <v>0.0995</v>
      </c>
      <c r="AQ55" s="49">
        <v>0</v>
      </c>
      <c r="AR55" s="52">
        <v>0.0221</v>
      </c>
      <c r="AS55" s="53">
        <f t="shared" si="29"/>
        <v>0</v>
      </c>
      <c r="AT55" s="49">
        <v>5</v>
      </c>
      <c r="AU55" s="52">
        <v>0.0111</v>
      </c>
      <c r="AV55" s="53">
        <f t="shared" si="30"/>
        <v>0.0555</v>
      </c>
      <c r="AW55" s="49">
        <v>5</v>
      </c>
      <c r="AX55" s="52">
        <v>0.0221</v>
      </c>
      <c r="AY55" s="53">
        <f t="shared" si="31"/>
        <v>0.1105</v>
      </c>
      <c r="AZ55" s="49">
        <v>5</v>
      </c>
      <c r="BA55" s="52">
        <v>0.0133</v>
      </c>
      <c r="BB55" s="53">
        <f t="shared" si="32"/>
        <v>0.0665</v>
      </c>
      <c r="BC55" s="88">
        <f t="shared" si="34"/>
        <v>3.44</v>
      </c>
    </row>
    <row r="56" s="3" customFormat="1" ht="60" spans="1:55">
      <c r="A56" s="20" t="s">
        <v>118</v>
      </c>
      <c r="B56" s="20" t="s">
        <v>119</v>
      </c>
      <c r="C56" s="34" t="s">
        <v>120</v>
      </c>
      <c r="D56" s="20">
        <v>4</v>
      </c>
      <c r="E56" s="20" t="s">
        <v>121</v>
      </c>
      <c r="F56" s="22" t="s">
        <v>122</v>
      </c>
      <c r="G56" s="35">
        <v>3.75</v>
      </c>
      <c r="H56" s="24">
        <v>0.2943</v>
      </c>
      <c r="I56" s="48">
        <f t="shared" si="19"/>
        <v>1.1036</v>
      </c>
      <c r="J56" s="64">
        <v>3.73</v>
      </c>
      <c r="K56" s="50">
        <v>0.0221</v>
      </c>
      <c r="L56" s="51">
        <f t="shared" si="20"/>
        <v>0.0824</v>
      </c>
      <c r="M56" s="64">
        <v>3.68</v>
      </c>
      <c r="N56" s="52">
        <v>0.1106</v>
      </c>
      <c r="O56" s="53">
        <f t="shared" si="2"/>
        <v>0.407</v>
      </c>
      <c r="P56" s="49">
        <v>4</v>
      </c>
      <c r="Q56" s="52">
        <v>0.0221</v>
      </c>
      <c r="R56" s="53">
        <f t="shared" si="21"/>
        <v>0.0884</v>
      </c>
      <c r="S56" s="64">
        <v>3.11</v>
      </c>
      <c r="T56" s="52">
        <v>0.1106</v>
      </c>
      <c r="U56" s="53">
        <f t="shared" si="22"/>
        <v>0.344</v>
      </c>
      <c r="V56" s="79">
        <v>3.59</v>
      </c>
      <c r="W56" s="52">
        <v>0.0797</v>
      </c>
      <c r="X56" s="53">
        <f t="shared" si="33"/>
        <v>0.2861</v>
      </c>
      <c r="Y56" s="64">
        <v>3.6</v>
      </c>
      <c r="Z56" s="52">
        <v>0.1438</v>
      </c>
      <c r="AA56" s="53">
        <f t="shared" si="23"/>
        <v>0.5177</v>
      </c>
      <c r="AB56" s="64">
        <v>3.67</v>
      </c>
      <c r="AC56" s="52">
        <v>0.0111</v>
      </c>
      <c r="AD56" s="53">
        <f t="shared" si="24"/>
        <v>0.0407</v>
      </c>
      <c r="AE56" s="49">
        <v>4</v>
      </c>
      <c r="AF56" s="52">
        <v>0.0553</v>
      </c>
      <c r="AG56" s="53">
        <f t="shared" si="25"/>
        <v>0.2212</v>
      </c>
      <c r="AH56" s="49">
        <v>3.2</v>
      </c>
      <c r="AI56" s="52">
        <v>0.0221</v>
      </c>
      <c r="AJ56" s="53">
        <f t="shared" si="26"/>
        <v>0.0707</v>
      </c>
      <c r="AK56" s="64">
        <v>2.67</v>
      </c>
      <c r="AL56" s="52">
        <v>0.0398</v>
      </c>
      <c r="AM56" s="53">
        <f t="shared" si="27"/>
        <v>0.1063</v>
      </c>
      <c r="AN56" s="49">
        <v>4</v>
      </c>
      <c r="AO56" s="52">
        <v>0.0199</v>
      </c>
      <c r="AP56" s="53">
        <f t="shared" si="28"/>
        <v>0.0796</v>
      </c>
      <c r="AQ56" s="84">
        <v>3.2</v>
      </c>
      <c r="AR56" s="52">
        <v>0.0221</v>
      </c>
      <c r="AS56" s="53">
        <f t="shared" si="29"/>
        <v>0.0707</v>
      </c>
      <c r="AT56" s="49">
        <v>4</v>
      </c>
      <c r="AU56" s="52">
        <v>0.0111</v>
      </c>
      <c r="AV56" s="53">
        <f t="shared" si="30"/>
        <v>0.0444</v>
      </c>
      <c r="AW56" s="49">
        <v>4</v>
      </c>
      <c r="AX56" s="52">
        <v>0.0221</v>
      </c>
      <c r="AY56" s="53">
        <f t="shared" si="31"/>
        <v>0.0884</v>
      </c>
      <c r="AZ56" s="49">
        <v>4</v>
      </c>
      <c r="BA56" s="52">
        <v>0.0133</v>
      </c>
      <c r="BB56" s="53">
        <f t="shared" si="32"/>
        <v>0.0532</v>
      </c>
      <c r="BC56" s="88">
        <f t="shared" si="34"/>
        <v>3.6</v>
      </c>
    </row>
    <row r="57" s="3" customFormat="1" ht="36" spans="1:55">
      <c r="A57" s="20"/>
      <c r="B57" s="20"/>
      <c r="C57" s="20" t="s">
        <v>123</v>
      </c>
      <c r="D57" s="20">
        <v>5</v>
      </c>
      <c r="E57" s="20" t="s">
        <v>124</v>
      </c>
      <c r="F57" s="22" t="s">
        <v>125</v>
      </c>
      <c r="G57" s="23">
        <v>0</v>
      </c>
      <c r="H57" s="24">
        <v>0.2943</v>
      </c>
      <c r="I57" s="48">
        <f t="shared" si="19"/>
        <v>0</v>
      </c>
      <c r="J57" s="49">
        <v>3</v>
      </c>
      <c r="K57" s="50">
        <v>0.0221</v>
      </c>
      <c r="L57" s="51">
        <f t="shared" si="20"/>
        <v>0.0663</v>
      </c>
      <c r="M57" s="49">
        <v>3</v>
      </c>
      <c r="N57" s="52">
        <v>0.1106</v>
      </c>
      <c r="O57" s="53">
        <f t="shared" si="2"/>
        <v>0.3318</v>
      </c>
      <c r="P57" s="49">
        <v>3</v>
      </c>
      <c r="Q57" s="52">
        <v>0.0221</v>
      </c>
      <c r="R57" s="53">
        <f t="shared" si="21"/>
        <v>0.0663</v>
      </c>
      <c r="S57" s="49">
        <v>5</v>
      </c>
      <c r="T57" s="52">
        <v>0.1106</v>
      </c>
      <c r="U57" s="53">
        <f t="shared" si="22"/>
        <v>0.553</v>
      </c>
      <c r="V57" s="74">
        <v>5</v>
      </c>
      <c r="W57" s="52">
        <v>0.0797</v>
      </c>
      <c r="X57" s="53">
        <f t="shared" si="33"/>
        <v>0.3985</v>
      </c>
      <c r="Y57" s="49">
        <v>0</v>
      </c>
      <c r="Z57" s="52">
        <v>0.1438</v>
      </c>
      <c r="AA57" s="53">
        <f t="shared" si="23"/>
        <v>0</v>
      </c>
      <c r="AB57" s="49">
        <v>0</v>
      </c>
      <c r="AC57" s="52">
        <v>0.0111</v>
      </c>
      <c r="AD57" s="53">
        <f t="shared" si="24"/>
        <v>0</v>
      </c>
      <c r="AE57" s="49">
        <v>5</v>
      </c>
      <c r="AF57" s="52">
        <v>0.0553</v>
      </c>
      <c r="AG57" s="53">
        <f t="shared" si="25"/>
        <v>0.2765</v>
      </c>
      <c r="AH57" s="49">
        <v>0</v>
      </c>
      <c r="AI57" s="52">
        <v>0.0221</v>
      </c>
      <c r="AJ57" s="53">
        <f t="shared" si="26"/>
        <v>0</v>
      </c>
      <c r="AK57" s="49">
        <v>0</v>
      </c>
      <c r="AL57" s="52">
        <v>0.0398</v>
      </c>
      <c r="AM57" s="53">
        <f t="shared" si="27"/>
        <v>0</v>
      </c>
      <c r="AN57" s="49">
        <v>3</v>
      </c>
      <c r="AO57" s="52">
        <v>0.0199</v>
      </c>
      <c r="AP57" s="53">
        <f t="shared" si="28"/>
        <v>0.0597</v>
      </c>
      <c r="AQ57" s="49">
        <v>0</v>
      </c>
      <c r="AR57" s="52">
        <v>0.0221</v>
      </c>
      <c r="AS57" s="53">
        <f t="shared" si="29"/>
        <v>0</v>
      </c>
      <c r="AT57" s="49">
        <v>0</v>
      </c>
      <c r="AU57" s="52">
        <v>0.0111</v>
      </c>
      <c r="AV57" s="53">
        <f t="shared" si="30"/>
        <v>0</v>
      </c>
      <c r="AW57" s="49">
        <v>0</v>
      </c>
      <c r="AX57" s="52">
        <v>0.0221</v>
      </c>
      <c r="AY57" s="53">
        <f t="shared" si="31"/>
        <v>0</v>
      </c>
      <c r="AZ57" s="49">
        <v>0</v>
      </c>
      <c r="BA57" s="52">
        <v>0.0133</v>
      </c>
      <c r="BB57" s="53">
        <f t="shared" si="32"/>
        <v>0</v>
      </c>
      <c r="BC57" s="88">
        <f t="shared" si="34"/>
        <v>1.75</v>
      </c>
    </row>
    <row r="58" s="3" customFormat="1" ht="84" spans="1:55">
      <c r="A58" s="20"/>
      <c r="B58" s="20"/>
      <c r="C58" s="34" t="s">
        <v>126</v>
      </c>
      <c r="D58" s="20">
        <v>3</v>
      </c>
      <c r="E58" s="20" t="s">
        <v>127</v>
      </c>
      <c r="F58" s="33" t="s">
        <v>128</v>
      </c>
      <c r="G58" s="23">
        <v>2.93</v>
      </c>
      <c r="H58" s="24">
        <v>0.2943</v>
      </c>
      <c r="I58" s="48">
        <f t="shared" si="19"/>
        <v>0.8623</v>
      </c>
      <c r="J58" s="49">
        <v>3</v>
      </c>
      <c r="K58" s="50">
        <v>0.0221</v>
      </c>
      <c r="L58" s="51">
        <f t="shared" si="20"/>
        <v>0.0663</v>
      </c>
      <c r="M58" s="49">
        <v>2.76</v>
      </c>
      <c r="N58" s="52">
        <v>0.1106</v>
      </c>
      <c r="O58" s="53">
        <f t="shared" si="2"/>
        <v>0.3053</v>
      </c>
      <c r="P58" s="49">
        <v>3</v>
      </c>
      <c r="Q58" s="52">
        <v>0.0221</v>
      </c>
      <c r="R58" s="53">
        <f t="shared" si="21"/>
        <v>0.0663</v>
      </c>
      <c r="S58" s="49">
        <v>2.33</v>
      </c>
      <c r="T58" s="52">
        <v>0.1106</v>
      </c>
      <c r="U58" s="53">
        <f t="shared" si="22"/>
        <v>0.2577</v>
      </c>
      <c r="V58" s="78">
        <v>2.7</v>
      </c>
      <c r="W58" s="52">
        <v>0.0797</v>
      </c>
      <c r="X58" s="53">
        <f t="shared" si="33"/>
        <v>0.2152</v>
      </c>
      <c r="Y58" s="49">
        <v>2.7</v>
      </c>
      <c r="Z58" s="52">
        <v>0.1438</v>
      </c>
      <c r="AA58" s="53">
        <f t="shared" si="23"/>
        <v>0.3883</v>
      </c>
      <c r="AB58" s="49">
        <v>3</v>
      </c>
      <c r="AC58" s="52">
        <v>0.0111</v>
      </c>
      <c r="AD58" s="53">
        <f t="shared" si="24"/>
        <v>0.0333</v>
      </c>
      <c r="AE58" s="49">
        <v>3</v>
      </c>
      <c r="AF58" s="52">
        <v>0.0553</v>
      </c>
      <c r="AG58" s="53">
        <f t="shared" si="25"/>
        <v>0.1659</v>
      </c>
      <c r="AH58" s="49">
        <v>1.8</v>
      </c>
      <c r="AI58" s="52">
        <v>0.0221</v>
      </c>
      <c r="AJ58" s="53">
        <f t="shared" si="26"/>
        <v>0.0398</v>
      </c>
      <c r="AK58" s="49">
        <v>2</v>
      </c>
      <c r="AL58" s="52">
        <v>0.0398</v>
      </c>
      <c r="AM58" s="53">
        <f t="shared" si="27"/>
        <v>0.0796</v>
      </c>
      <c r="AN58" s="49">
        <v>3</v>
      </c>
      <c r="AO58" s="52">
        <v>0.0199</v>
      </c>
      <c r="AP58" s="53">
        <f t="shared" si="28"/>
        <v>0.0597</v>
      </c>
      <c r="AQ58" s="49">
        <v>2.4</v>
      </c>
      <c r="AR58" s="52">
        <v>0.0221</v>
      </c>
      <c r="AS58" s="53">
        <f t="shared" si="29"/>
        <v>0.053</v>
      </c>
      <c r="AT58" s="49">
        <v>3</v>
      </c>
      <c r="AU58" s="52">
        <v>0.0111</v>
      </c>
      <c r="AV58" s="53">
        <f t="shared" si="30"/>
        <v>0.0333</v>
      </c>
      <c r="AW58" s="49">
        <v>3</v>
      </c>
      <c r="AX58" s="52">
        <v>0.0221</v>
      </c>
      <c r="AY58" s="53">
        <f t="shared" si="31"/>
        <v>0.0663</v>
      </c>
      <c r="AZ58" s="49">
        <v>3</v>
      </c>
      <c r="BA58" s="52">
        <v>0.0133</v>
      </c>
      <c r="BB58" s="53">
        <f t="shared" si="32"/>
        <v>0.0399</v>
      </c>
      <c r="BC58" s="88">
        <f t="shared" si="34"/>
        <v>2.73</v>
      </c>
    </row>
    <row r="59" s="3" customFormat="1" ht="24" spans="1:55">
      <c r="A59" s="20"/>
      <c r="B59" s="20" t="s">
        <v>129</v>
      </c>
      <c r="C59" s="20" t="s">
        <v>130</v>
      </c>
      <c r="D59" s="20">
        <v>3</v>
      </c>
      <c r="E59" s="20" t="s">
        <v>131</v>
      </c>
      <c r="F59" s="22" t="s">
        <v>132</v>
      </c>
      <c r="G59" s="23">
        <v>3</v>
      </c>
      <c r="H59" s="24">
        <v>0.2943</v>
      </c>
      <c r="I59" s="48">
        <f t="shared" si="19"/>
        <v>0.8829</v>
      </c>
      <c r="J59" s="49">
        <v>2.7</v>
      </c>
      <c r="K59" s="50">
        <v>0.0221</v>
      </c>
      <c r="L59" s="51">
        <f t="shared" si="20"/>
        <v>0.0597</v>
      </c>
      <c r="M59" s="49">
        <v>3</v>
      </c>
      <c r="N59" s="52">
        <v>0.1106</v>
      </c>
      <c r="O59" s="53">
        <f t="shared" si="2"/>
        <v>0.3318</v>
      </c>
      <c r="P59" s="49">
        <v>3</v>
      </c>
      <c r="Q59" s="52">
        <v>0.0221</v>
      </c>
      <c r="R59" s="53">
        <f t="shared" si="21"/>
        <v>0.0663</v>
      </c>
      <c r="S59" s="49">
        <v>3</v>
      </c>
      <c r="T59" s="52">
        <v>0.1106</v>
      </c>
      <c r="U59" s="53">
        <f t="shared" si="22"/>
        <v>0.3318</v>
      </c>
      <c r="V59" s="78">
        <v>3</v>
      </c>
      <c r="W59" s="52">
        <v>0.0797</v>
      </c>
      <c r="X59" s="53">
        <f t="shared" si="33"/>
        <v>0.2391</v>
      </c>
      <c r="Y59" s="49">
        <v>3</v>
      </c>
      <c r="Z59" s="52">
        <v>0.1438</v>
      </c>
      <c r="AA59" s="53">
        <f t="shared" si="23"/>
        <v>0.4314</v>
      </c>
      <c r="AB59" s="49">
        <v>1.9</v>
      </c>
      <c r="AC59" s="52">
        <v>0.0111</v>
      </c>
      <c r="AD59" s="53">
        <f t="shared" si="24"/>
        <v>0.0211</v>
      </c>
      <c r="AE59" s="49">
        <v>0</v>
      </c>
      <c r="AF59" s="52">
        <v>0.0553</v>
      </c>
      <c r="AG59" s="53">
        <f t="shared" si="25"/>
        <v>0</v>
      </c>
      <c r="AH59" s="49">
        <v>0.6</v>
      </c>
      <c r="AI59" s="52">
        <v>0.0221</v>
      </c>
      <c r="AJ59" s="53">
        <f t="shared" si="26"/>
        <v>0.0133</v>
      </c>
      <c r="AK59" s="49">
        <v>3</v>
      </c>
      <c r="AL59" s="52">
        <v>0.0398</v>
      </c>
      <c r="AM59" s="53">
        <f t="shared" si="27"/>
        <v>0.1194</v>
      </c>
      <c r="AN59" s="49">
        <v>3</v>
      </c>
      <c r="AO59" s="52">
        <v>0.0199</v>
      </c>
      <c r="AP59" s="53">
        <f t="shared" si="28"/>
        <v>0.0597</v>
      </c>
      <c r="AQ59" s="49">
        <v>3</v>
      </c>
      <c r="AR59" s="52">
        <v>0.0221</v>
      </c>
      <c r="AS59" s="53">
        <f t="shared" si="29"/>
        <v>0.0663</v>
      </c>
      <c r="AT59" s="49">
        <v>3</v>
      </c>
      <c r="AU59" s="52">
        <v>0.0111</v>
      </c>
      <c r="AV59" s="53">
        <f t="shared" si="30"/>
        <v>0.0333</v>
      </c>
      <c r="AW59" s="49">
        <v>1.6</v>
      </c>
      <c r="AX59" s="52">
        <v>0.0221</v>
      </c>
      <c r="AY59" s="53">
        <f t="shared" si="31"/>
        <v>0.0354</v>
      </c>
      <c r="AZ59" s="49">
        <v>1.3</v>
      </c>
      <c r="BA59" s="52">
        <v>0.0133</v>
      </c>
      <c r="BB59" s="53">
        <f t="shared" si="32"/>
        <v>0.0173</v>
      </c>
      <c r="BC59" s="88">
        <v>2.7</v>
      </c>
    </row>
    <row r="60" s="3" customFormat="1" ht="24" spans="1:55">
      <c r="A60" s="20"/>
      <c r="B60" s="20"/>
      <c r="C60" s="20" t="s">
        <v>133</v>
      </c>
      <c r="D60" s="20">
        <v>3</v>
      </c>
      <c r="E60" s="20" t="s">
        <v>134</v>
      </c>
      <c r="F60" s="22" t="s">
        <v>135</v>
      </c>
      <c r="G60" s="23">
        <v>3</v>
      </c>
      <c r="H60" s="24">
        <v>0.2943</v>
      </c>
      <c r="I60" s="48">
        <f t="shared" si="19"/>
        <v>0.8829</v>
      </c>
      <c r="J60" s="49">
        <v>3</v>
      </c>
      <c r="K60" s="50">
        <v>0.0221</v>
      </c>
      <c r="L60" s="51">
        <f t="shared" si="20"/>
        <v>0.0663</v>
      </c>
      <c r="M60" s="49">
        <v>3</v>
      </c>
      <c r="N60" s="52">
        <v>0.1106</v>
      </c>
      <c r="O60" s="53">
        <f t="shared" si="2"/>
        <v>0.3318</v>
      </c>
      <c r="P60" s="49">
        <v>3</v>
      </c>
      <c r="Q60" s="52">
        <v>0.0221</v>
      </c>
      <c r="R60" s="53">
        <f t="shared" si="21"/>
        <v>0.0663</v>
      </c>
      <c r="S60" s="49">
        <v>3</v>
      </c>
      <c r="T60" s="52">
        <v>0.1106</v>
      </c>
      <c r="U60" s="53">
        <f t="shared" si="22"/>
        <v>0.3318</v>
      </c>
      <c r="V60" s="74">
        <v>3</v>
      </c>
      <c r="W60" s="52">
        <v>0.0797</v>
      </c>
      <c r="X60" s="53">
        <f t="shared" si="33"/>
        <v>0.2391</v>
      </c>
      <c r="Y60" s="49">
        <v>3</v>
      </c>
      <c r="Z60" s="52">
        <v>0.1438</v>
      </c>
      <c r="AA60" s="53">
        <f t="shared" si="23"/>
        <v>0.4314</v>
      </c>
      <c r="AB60" s="49">
        <v>3</v>
      </c>
      <c r="AC60" s="52">
        <v>0.0111</v>
      </c>
      <c r="AD60" s="53">
        <f t="shared" si="24"/>
        <v>0.0333</v>
      </c>
      <c r="AE60" s="49">
        <v>3</v>
      </c>
      <c r="AF60" s="52">
        <v>0.0553</v>
      </c>
      <c r="AG60" s="53">
        <f t="shared" si="25"/>
        <v>0.1659</v>
      </c>
      <c r="AH60" s="49">
        <v>3</v>
      </c>
      <c r="AI60" s="52">
        <v>0.0221</v>
      </c>
      <c r="AJ60" s="53">
        <f t="shared" si="26"/>
        <v>0.0663</v>
      </c>
      <c r="AK60" s="49">
        <v>3</v>
      </c>
      <c r="AL60" s="52">
        <v>0.0398</v>
      </c>
      <c r="AM60" s="53">
        <f t="shared" si="27"/>
        <v>0.1194</v>
      </c>
      <c r="AN60" s="49">
        <v>3</v>
      </c>
      <c r="AO60" s="52">
        <v>0.0199</v>
      </c>
      <c r="AP60" s="53">
        <f t="shared" si="28"/>
        <v>0.0597</v>
      </c>
      <c r="AQ60" s="49">
        <v>3</v>
      </c>
      <c r="AR60" s="52">
        <v>0.0221</v>
      </c>
      <c r="AS60" s="53">
        <f t="shared" si="29"/>
        <v>0.0663</v>
      </c>
      <c r="AT60" s="49">
        <v>3</v>
      </c>
      <c r="AU60" s="52">
        <v>0.0111</v>
      </c>
      <c r="AV60" s="53">
        <f t="shared" si="30"/>
        <v>0.0333</v>
      </c>
      <c r="AW60" s="49">
        <v>3</v>
      </c>
      <c r="AX60" s="52">
        <v>0.0221</v>
      </c>
      <c r="AY60" s="53">
        <f t="shared" si="31"/>
        <v>0.0663</v>
      </c>
      <c r="AZ60" s="49">
        <v>3</v>
      </c>
      <c r="BA60" s="52">
        <v>0.0133</v>
      </c>
      <c r="BB60" s="53">
        <f t="shared" si="32"/>
        <v>0.0399</v>
      </c>
      <c r="BC60" s="88">
        <f t="shared" si="34"/>
        <v>3</v>
      </c>
    </row>
    <row r="61" s="3" customFormat="1" ht="36" spans="1:55">
      <c r="A61" s="20"/>
      <c r="B61" s="20"/>
      <c r="C61" s="20" t="s">
        <v>136</v>
      </c>
      <c r="D61" s="20">
        <v>3</v>
      </c>
      <c r="E61" s="20" t="s">
        <v>137</v>
      </c>
      <c r="F61" s="22" t="s">
        <v>138</v>
      </c>
      <c r="G61" s="23">
        <v>3</v>
      </c>
      <c r="H61" s="24">
        <v>0.2943</v>
      </c>
      <c r="I61" s="48">
        <f t="shared" si="19"/>
        <v>0.8829</v>
      </c>
      <c r="J61" s="49">
        <v>3</v>
      </c>
      <c r="K61" s="50">
        <v>0.0221</v>
      </c>
      <c r="L61" s="51">
        <f t="shared" si="20"/>
        <v>0.0663</v>
      </c>
      <c r="M61" s="49">
        <v>3</v>
      </c>
      <c r="N61" s="52">
        <v>0.1106</v>
      </c>
      <c r="O61" s="53">
        <f t="shared" si="2"/>
        <v>0.3318</v>
      </c>
      <c r="P61" s="49">
        <v>3</v>
      </c>
      <c r="Q61" s="52">
        <v>0.0221</v>
      </c>
      <c r="R61" s="53">
        <f t="shared" si="21"/>
        <v>0.0663</v>
      </c>
      <c r="S61" s="49">
        <v>3</v>
      </c>
      <c r="T61" s="52">
        <v>0.1106</v>
      </c>
      <c r="U61" s="53">
        <f t="shared" si="22"/>
        <v>0.3318</v>
      </c>
      <c r="V61" s="74">
        <v>3</v>
      </c>
      <c r="W61" s="52">
        <v>0.0797</v>
      </c>
      <c r="X61" s="53">
        <f t="shared" si="33"/>
        <v>0.2391</v>
      </c>
      <c r="Y61" s="49">
        <v>3</v>
      </c>
      <c r="Z61" s="52">
        <v>0.1438</v>
      </c>
      <c r="AA61" s="53">
        <f t="shared" si="23"/>
        <v>0.4314</v>
      </c>
      <c r="AB61" s="49">
        <v>3</v>
      </c>
      <c r="AC61" s="52">
        <v>0.0111</v>
      </c>
      <c r="AD61" s="53">
        <f t="shared" si="24"/>
        <v>0.0333</v>
      </c>
      <c r="AE61" s="49">
        <v>3</v>
      </c>
      <c r="AF61" s="52">
        <v>0.0553</v>
      </c>
      <c r="AG61" s="53">
        <f t="shared" si="25"/>
        <v>0.1659</v>
      </c>
      <c r="AH61" s="49">
        <v>3</v>
      </c>
      <c r="AI61" s="52">
        <v>0.0221</v>
      </c>
      <c r="AJ61" s="53">
        <f t="shared" si="26"/>
        <v>0.0663</v>
      </c>
      <c r="AK61" s="49">
        <v>3</v>
      </c>
      <c r="AL61" s="52">
        <v>0.0398</v>
      </c>
      <c r="AM61" s="53">
        <f t="shared" si="27"/>
        <v>0.1194</v>
      </c>
      <c r="AN61" s="49">
        <v>3</v>
      </c>
      <c r="AO61" s="52">
        <v>0.0199</v>
      </c>
      <c r="AP61" s="53">
        <f t="shared" si="28"/>
        <v>0.0597</v>
      </c>
      <c r="AQ61" s="49">
        <v>3</v>
      </c>
      <c r="AR61" s="52">
        <v>0.0221</v>
      </c>
      <c r="AS61" s="53">
        <f t="shared" si="29"/>
        <v>0.0663</v>
      </c>
      <c r="AT61" s="49">
        <v>3</v>
      </c>
      <c r="AU61" s="52">
        <v>0.0111</v>
      </c>
      <c r="AV61" s="53">
        <f t="shared" si="30"/>
        <v>0.0333</v>
      </c>
      <c r="AW61" s="49">
        <v>3</v>
      </c>
      <c r="AX61" s="52">
        <v>0.0221</v>
      </c>
      <c r="AY61" s="53">
        <f t="shared" si="31"/>
        <v>0.0663</v>
      </c>
      <c r="AZ61" s="49">
        <v>3</v>
      </c>
      <c r="BA61" s="52">
        <v>0.0133</v>
      </c>
      <c r="BB61" s="53">
        <f t="shared" si="32"/>
        <v>0.0399</v>
      </c>
      <c r="BC61" s="88">
        <f t="shared" si="34"/>
        <v>3</v>
      </c>
    </row>
    <row r="62" s="3" customFormat="1" ht="84" spans="1:55">
      <c r="A62" s="20"/>
      <c r="B62" s="20" t="s">
        <v>139</v>
      </c>
      <c r="C62" s="20" t="s">
        <v>140</v>
      </c>
      <c r="D62" s="20">
        <v>5</v>
      </c>
      <c r="E62" s="20" t="s">
        <v>141</v>
      </c>
      <c r="F62" s="22" t="s">
        <v>142</v>
      </c>
      <c r="G62" s="23">
        <v>4</v>
      </c>
      <c r="H62" s="24">
        <v>0.2943</v>
      </c>
      <c r="I62" s="48">
        <f t="shared" si="19"/>
        <v>1.1772</v>
      </c>
      <c r="J62" s="49">
        <v>5</v>
      </c>
      <c r="K62" s="50">
        <v>0.0221</v>
      </c>
      <c r="L62" s="51">
        <f t="shared" si="20"/>
        <v>0.1105</v>
      </c>
      <c r="M62" s="49">
        <v>5</v>
      </c>
      <c r="N62" s="52">
        <v>0.1106</v>
      </c>
      <c r="O62" s="53">
        <f t="shared" si="2"/>
        <v>0.553</v>
      </c>
      <c r="P62" s="49">
        <v>5</v>
      </c>
      <c r="Q62" s="52">
        <v>0.0221</v>
      </c>
      <c r="R62" s="53">
        <f t="shared" si="21"/>
        <v>0.1105</v>
      </c>
      <c r="S62" s="49">
        <v>2</v>
      </c>
      <c r="T62" s="52">
        <v>0.1106</v>
      </c>
      <c r="U62" s="53">
        <f t="shared" si="22"/>
        <v>0.2212</v>
      </c>
      <c r="V62" s="74">
        <v>4</v>
      </c>
      <c r="W62" s="52">
        <v>0.0797</v>
      </c>
      <c r="X62" s="53">
        <f t="shared" si="33"/>
        <v>0.3188</v>
      </c>
      <c r="Y62" s="49">
        <v>4</v>
      </c>
      <c r="Z62" s="52">
        <v>0.1438</v>
      </c>
      <c r="AA62" s="53">
        <f t="shared" si="23"/>
        <v>0.5752</v>
      </c>
      <c r="AB62" s="49">
        <v>5</v>
      </c>
      <c r="AC62" s="52">
        <v>0.0111</v>
      </c>
      <c r="AD62" s="53">
        <f t="shared" si="24"/>
        <v>0.0555</v>
      </c>
      <c r="AE62" s="49">
        <v>5</v>
      </c>
      <c r="AF62" s="52">
        <v>0.0553</v>
      </c>
      <c r="AG62" s="53">
        <f t="shared" si="25"/>
        <v>0.2765</v>
      </c>
      <c r="AH62" s="49">
        <v>4</v>
      </c>
      <c r="AI62" s="52">
        <v>0.0221</v>
      </c>
      <c r="AJ62" s="53">
        <f t="shared" si="26"/>
        <v>0.0884</v>
      </c>
      <c r="AK62" s="49">
        <v>2</v>
      </c>
      <c r="AL62" s="52">
        <v>0.0398</v>
      </c>
      <c r="AM62" s="53">
        <f t="shared" si="27"/>
        <v>0.0796</v>
      </c>
      <c r="AN62" s="49">
        <v>5</v>
      </c>
      <c r="AO62" s="52">
        <v>0.0199</v>
      </c>
      <c r="AP62" s="53">
        <f t="shared" si="28"/>
        <v>0.0995</v>
      </c>
      <c r="AQ62" s="49">
        <v>2</v>
      </c>
      <c r="AR62" s="52">
        <v>0.0221</v>
      </c>
      <c r="AS62" s="53">
        <f t="shared" si="29"/>
        <v>0.0442</v>
      </c>
      <c r="AT62" s="49">
        <v>5</v>
      </c>
      <c r="AU62" s="52">
        <v>0.0111</v>
      </c>
      <c r="AV62" s="53">
        <f t="shared" si="30"/>
        <v>0.0555</v>
      </c>
      <c r="AW62" s="49">
        <v>5</v>
      </c>
      <c r="AX62" s="52">
        <v>0.0221</v>
      </c>
      <c r="AY62" s="53">
        <f t="shared" si="31"/>
        <v>0.1105</v>
      </c>
      <c r="AZ62" s="49">
        <v>5</v>
      </c>
      <c r="BA62" s="52">
        <v>0.0133</v>
      </c>
      <c r="BB62" s="53">
        <f t="shared" si="32"/>
        <v>0.0665</v>
      </c>
      <c r="BC62" s="88">
        <f t="shared" si="34"/>
        <v>3.94</v>
      </c>
    </row>
    <row r="63" s="3" customFormat="1" ht="37" customHeight="1" spans="1:55">
      <c r="A63" s="21"/>
      <c r="B63" s="21" t="s">
        <v>143</v>
      </c>
      <c r="C63" s="21" t="s">
        <v>144</v>
      </c>
      <c r="D63" s="21">
        <v>10</v>
      </c>
      <c r="E63" s="21" t="s">
        <v>145</v>
      </c>
      <c r="F63" s="32" t="s">
        <v>146</v>
      </c>
      <c r="G63" s="28">
        <v>10</v>
      </c>
      <c r="H63" s="24">
        <v>0.2943</v>
      </c>
      <c r="I63" s="48">
        <f t="shared" si="19"/>
        <v>2.943</v>
      </c>
      <c r="J63" s="55">
        <v>10</v>
      </c>
      <c r="K63" s="50">
        <v>0.0221</v>
      </c>
      <c r="L63" s="51">
        <f t="shared" si="20"/>
        <v>0.221</v>
      </c>
      <c r="M63" s="55">
        <v>10</v>
      </c>
      <c r="N63" s="50">
        <v>0.1106</v>
      </c>
      <c r="O63" s="53">
        <f t="shared" si="2"/>
        <v>1.106</v>
      </c>
      <c r="P63" s="55">
        <v>10</v>
      </c>
      <c r="Q63" s="52">
        <v>0.0221</v>
      </c>
      <c r="R63" s="53">
        <f t="shared" si="21"/>
        <v>0.221</v>
      </c>
      <c r="S63" s="55">
        <v>10</v>
      </c>
      <c r="T63" s="50">
        <v>0.1106</v>
      </c>
      <c r="U63" s="53">
        <f t="shared" si="22"/>
        <v>1.106</v>
      </c>
      <c r="V63" s="75">
        <v>10</v>
      </c>
      <c r="W63" s="52">
        <v>0.0797</v>
      </c>
      <c r="X63" s="53">
        <f t="shared" si="33"/>
        <v>0.797</v>
      </c>
      <c r="Y63" s="55">
        <v>10</v>
      </c>
      <c r="Z63" s="52">
        <v>0.1438</v>
      </c>
      <c r="AA63" s="53">
        <f t="shared" si="23"/>
        <v>1.438</v>
      </c>
      <c r="AB63" s="55">
        <v>10</v>
      </c>
      <c r="AC63" s="52">
        <v>0.0111</v>
      </c>
      <c r="AD63" s="53">
        <f t="shared" si="24"/>
        <v>0.111</v>
      </c>
      <c r="AE63" s="55">
        <v>10</v>
      </c>
      <c r="AF63" s="52">
        <v>0.0553</v>
      </c>
      <c r="AG63" s="53">
        <f t="shared" si="25"/>
        <v>0.553</v>
      </c>
      <c r="AH63" s="55">
        <v>10</v>
      </c>
      <c r="AI63" s="52">
        <v>0.0221</v>
      </c>
      <c r="AJ63" s="53">
        <f t="shared" si="26"/>
        <v>0.221</v>
      </c>
      <c r="AK63" s="55">
        <v>10</v>
      </c>
      <c r="AL63" s="50">
        <v>0.0398</v>
      </c>
      <c r="AM63" s="53">
        <f t="shared" si="27"/>
        <v>0.398</v>
      </c>
      <c r="AN63" s="55">
        <v>10</v>
      </c>
      <c r="AO63" s="50">
        <v>0.0199</v>
      </c>
      <c r="AP63" s="53">
        <f t="shared" si="28"/>
        <v>0.199</v>
      </c>
      <c r="AQ63" s="55">
        <v>10</v>
      </c>
      <c r="AR63" s="52">
        <v>0.0221</v>
      </c>
      <c r="AS63" s="53">
        <f t="shared" si="29"/>
        <v>0.221</v>
      </c>
      <c r="AT63" s="55">
        <v>10</v>
      </c>
      <c r="AU63" s="52">
        <v>0.0111</v>
      </c>
      <c r="AV63" s="53">
        <f t="shared" si="30"/>
        <v>0.111</v>
      </c>
      <c r="AW63" s="55">
        <v>10</v>
      </c>
      <c r="AX63" s="52">
        <v>0.0221</v>
      </c>
      <c r="AY63" s="53">
        <f t="shared" si="31"/>
        <v>0.221</v>
      </c>
      <c r="AZ63" s="55">
        <v>10</v>
      </c>
      <c r="BA63" s="52">
        <v>0.0133</v>
      </c>
      <c r="BB63" s="53">
        <f t="shared" si="32"/>
        <v>0.133</v>
      </c>
      <c r="BC63" s="89">
        <f t="shared" si="34"/>
        <v>10</v>
      </c>
    </row>
    <row r="64" ht="21" customHeight="1" spans="1:55">
      <c r="A64" s="36" t="s">
        <v>147</v>
      </c>
      <c r="B64" s="37"/>
      <c r="C64" s="38"/>
      <c r="D64" s="37"/>
      <c r="E64" s="37"/>
      <c r="F64" s="39"/>
      <c r="G64" s="40">
        <f t="shared" ref="G64:J64" si="35">SUM(G4:G63)</f>
        <v>77.65</v>
      </c>
      <c r="H64" s="41">
        <v>0.2943</v>
      </c>
      <c r="I64" s="65">
        <f t="shared" si="35"/>
        <v>22.85</v>
      </c>
      <c r="J64" s="36">
        <f t="shared" si="35"/>
        <v>85.33</v>
      </c>
      <c r="K64" s="66">
        <v>0.0221</v>
      </c>
      <c r="L64" s="67">
        <f>SUM(L4:L63)</f>
        <v>1.89</v>
      </c>
      <c r="M64" s="68">
        <f>SUM(M4:M63)</f>
        <v>68.44</v>
      </c>
      <c r="N64" s="69">
        <v>0.1106</v>
      </c>
      <c r="O64" s="70">
        <f>SUM(O4:O63)</f>
        <v>7.57</v>
      </c>
      <c r="P64" s="68">
        <f>SUM(P4:P63)</f>
        <v>61.15</v>
      </c>
      <c r="Q64" s="69">
        <v>0.0221</v>
      </c>
      <c r="R64" s="70">
        <f>SUM(R4:R63)</f>
        <v>1.35</v>
      </c>
      <c r="S64" s="36">
        <f>SUM(S4:S63)</f>
        <v>67.45</v>
      </c>
      <c r="T64" s="69">
        <v>0.1106</v>
      </c>
      <c r="U64" s="67">
        <f>SUM(U4:U63)</f>
        <v>7.46</v>
      </c>
      <c r="V64" s="80">
        <f>SUM(V4:V63)</f>
        <v>61.29</v>
      </c>
      <c r="W64" s="66">
        <v>0.0797</v>
      </c>
      <c r="X64" s="67">
        <f>SUM(X4:X63)</f>
        <v>4.88</v>
      </c>
      <c r="Y64" s="36">
        <f>SUM(Y4:Y63)</f>
        <v>67.8</v>
      </c>
      <c r="Z64" s="66">
        <v>0.1438</v>
      </c>
      <c r="AA64" s="67">
        <f>SUM(AA4:AA63)</f>
        <v>9.75</v>
      </c>
      <c r="AB64" s="36">
        <f>SUM(AB4:AB63)</f>
        <v>76.07</v>
      </c>
      <c r="AC64" s="66">
        <v>0.0111</v>
      </c>
      <c r="AD64" s="67">
        <f>SUM(AD4:AD63)</f>
        <v>0.84</v>
      </c>
      <c r="AE64" s="36">
        <f>SUM(AE4:AE63)</f>
        <v>75.5</v>
      </c>
      <c r="AF64" s="66">
        <v>0.0553</v>
      </c>
      <c r="AG64" s="67">
        <f>SUM(AG4:AG63)</f>
        <v>4.18</v>
      </c>
      <c r="AH64" s="36">
        <f>SUM(AH4:AH63)</f>
        <v>60.57</v>
      </c>
      <c r="AI64" s="66">
        <v>0.0221</v>
      </c>
      <c r="AJ64" s="67">
        <f>SUM(AJ4:AJ63)</f>
        <v>1.34</v>
      </c>
      <c r="AK64" s="36">
        <f>SUM(AK4:AK63)</f>
        <v>68.67</v>
      </c>
      <c r="AL64" s="66">
        <v>0.0398</v>
      </c>
      <c r="AM64" s="67">
        <f>SUM(AM4:AM63)</f>
        <v>2.73</v>
      </c>
      <c r="AN64" s="36">
        <f>SUM(AN4:AN63)</f>
        <v>71.5</v>
      </c>
      <c r="AO64" s="66">
        <v>0.0199</v>
      </c>
      <c r="AP64" s="67">
        <f>SUM(AP4:AP63)</f>
        <v>1.42</v>
      </c>
      <c r="AQ64" s="36">
        <f>SUM(AQ4:AQ63)</f>
        <v>62.1</v>
      </c>
      <c r="AR64" s="66">
        <v>0.0221</v>
      </c>
      <c r="AS64" s="67">
        <f>SUM(AS4:AS63)</f>
        <v>1.37</v>
      </c>
      <c r="AT64" s="36">
        <f>SUM(AT4:AT63)</f>
        <v>73.15</v>
      </c>
      <c r="AU64" s="66">
        <v>0.0111</v>
      </c>
      <c r="AV64" s="67">
        <f>SUM(AV4:AV63)</f>
        <v>0.81</v>
      </c>
      <c r="AW64" s="36">
        <f>SUM(AW4:AW63)</f>
        <v>73.16</v>
      </c>
      <c r="AX64" s="66">
        <v>0.0221</v>
      </c>
      <c r="AY64" s="67">
        <f>SUM(AY4:AY63)</f>
        <v>1.62</v>
      </c>
      <c r="AZ64" s="36">
        <f>SUM(AZ4:AZ63)</f>
        <v>66.3</v>
      </c>
      <c r="BA64" s="66">
        <v>0.0133</v>
      </c>
      <c r="BB64" s="67">
        <f>SUM(BB4:BB63)</f>
        <v>0.88</v>
      </c>
      <c r="BC64" s="91">
        <f t="shared" si="34"/>
        <v>70.94</v>
      </c>
    </row>
    <row r="65" s="4" customFormat="1" spans="3:18">
      <c r="C65" s="92"/>
      <c r="I65" s="93"/>
      <c r="L65" s="93"/>
      <c r="R65" s="94"/>
    </row>
    <row r="66" s="4" customFormat="1" spans="3:18">
      <c r="C66" s="92"/>
      <c r="I66" s="93"/>
      <c r="L66" s="93"/>
      <c r="R66" s="94"/>
    </row>
    <row r="67" s="4" customFormat="1" spans="3:18">
      <c r="C67" s="92"/>
      <c r="I67" s="93"/>
      <c r="L67" s="93"/>
      <c r="R67" s="94"/>
    </row>
    <row r="68" s="4" customFormat="1" spans="3:18">
      <c r="C68" s="92"/>
      <c r="I68" s="93"/>
      <c r="L68" s="93"/>
      <c r="R68" s="94"/>
    </row>
    <row r="69" s="4" customFormat="1" spans="3:18">
      <c r="C69" s="92"/>
      <c r="I69" s="93"/>
      <c r="L69" s="93"/>
      <c r="R69" s="94"/>
    </row>
    <row r="70" s="4" customFormat="1" spans="3:18">
      <c r="C70" s="92"/>
      <c r="I70" s="93"/>
      <c r="L70" s="93"/>
      <c r="R70" s="94"/>
    </row>
    <row r="71" s="4" customFormat="1" spans="3:18">
      <c r="C71" s="92"/>
      <c r="I71" s="93"/>
      <c r="L71" s="93"/>
      <c r="R71" s="94"/>
    </row>
    <row r="72" s="4" customFormat="1" spans="3:18">
      <c r="C72" s="92"/>
      <c r="I72" s="93"/>
      <c r="L72" s="93"/>
      <c r="R72" s="94"/>
    </row>
    <row r="73" s="4" customFormat="1" spans="3:18">
      <c r="C73" s="92"/>
      <c r="I73" s="93"/>
      <c r="L73" s="93"/>
      <c r="R73" s="94"/>
    </row>
    <row r="74" s="4" customFormat="1" spans="3:18">
      <c r="C74" s="92"/>
      <c r="I74" s="93"/>
      <c r="L74" s="93"/>
      <c r="R74" s="94"/>
    </row>
    <row r="75" s="4" customFormat="1" spans="3:18">
      <c r="C75" s="92"/>
      <c r="I75" s="93"/>
      <c r="L75" s="93"/>
      <c r="R75" s="94"/>
    </row>
    <row r="76" s="4" customFormat="1" spans="3:18">
      <c r="C76" s="92"/>
      <c r="I76" s="93"/>
      <c r="L76" s="93"/>
      <c r="R76" s="94"/>
    </row>
    <row r="77" s="4" customFormat="1" spans="3:18">
      <c r="C77" s="92"/>
      <c r="I77" s="93"/>
      <c r="L77" s="93"/>
      <c r="R77" s="94"/>
    </row>
    <row r="78" s="4" customFormat="1" spans="3:18">
      <c r="C78" s="92"/>
      <c r="I78" s="93"/>
      <c r="L78" s="93"/>
      <c r="R78" s="94"/>
    </row>
    <row r="79" s="4" customFormat="1" spans="3:18">
      <c r="C79" s="92"/>
      <c r="I79" s="93"/>
      <c r="L79" s="93"/>
      <c r="R79" s="94"/>
    </row>
    <row r="80" s="4" customFormat="1" spans="3:18">
      <c r="C80" s="92"/>
      <c r="I80" s="93"/>
      <c r="L80" s="93"/>
      <c r="R80" s="94"/>
    </row>
    <row r="81" s="4" customFormat="1" spans="3:18">
      <c r="C81" s="92"/>
      <c r="I81" s="93"/>
      <c r="L81" s="93"/>
      <c r="R81" s="94"/>
    </row>
    <row r="82" s="4" customFormat="1" spans="3:18">
      <c r="C82" s="92"/>
      <c r="I82" s="93"/>
      <c r="L82" s="93"/>
      <c r="R82" s="94"/>
    </row>
    <row r="83" s="4" customFormat="1" spans="3:18">
      <c r="C83" s="92"/>
      <c r="I83" s="93"/>
      <c r="L83" s="93"/>
      <c r="R83" s="94"/>
    </row>
    <row r="84" s="4" customFormat="1" spans="3:18">
      <c r="C84" s="92"/>
      <c r="I84" s="93"/>
      <c r="L84" s="93"/>
      <c r="R84" s="94"/>
    </row>
    <row r="85" s="4" customFormat="1" spans="3:18">
      <c r="C85" s="92"/>
      <c r="I85" s="93"/>
      <c r="L85" s="93"/>
      <c r="R85" s="94"/>
    </row>
    <row r="86" s="4" customFormat="1" spans="3:18">
      <c r="C86" s="92"/>
      <c r="I86" s="93"/>
      <c r="L86" s="93"/>
      <c r="R86" s="94"/>
    </row>
    <row r="87" s="4" customFormat="1" spans="3:18">
      <c r="C87" s="92"/>
      <c r="I87" s="93"/>
      <c r="L87" s="93"/>
      <c r="R87" s="94"/>
    </row>
    <row r="88" s="4" customFormat="1" spans="3:18">
      <c r="C88" s="92"/>
      <c r="I88" s="93"/>
      <c r="L88" s="93"/>
      <c r="R88" s="94"/>
    </row>
    <row r="89" s="4" customFormat="1" spans="3:18">
      <c r="C89" s="92"/>
      <c r="I89" s="93"/>
      <c r="L89" s="93"/>
      <c r="R89" s="94"/>
    </row>
    <row r="90" s="4" customFormat="1" spans="3:18">
      <c r="C90" s="92"/>
      <c r="I90" s="93"/>
      <c r="L90" s="93"/>
      <c r="R90" s="94"/>
    </row>
    <row r="91" s="4" customFormat="1" spans="3:18">
      <c r="C91" s="92"/>
      <c r="I91" s="93"/>
      <c r="L91" s="93"/>
      <c r="R91" s="94"/>
    </row>
    <row r="92" s="4" customFormat="1" spans="3:18">
      <c r="C92" s="92"/>
      <c r="I92" s="93"/>
      <c r="L92" s="93"/>
      <c r="R92" s="94"/>
    </row>
    <row r="93" s="4" customFormat="1" spans="3:18">
      <c r="C93" s="92"/>
      <c r="I93" s="93"/>
      <c r="L93" s="93"/>
      <c r="R93" s="94"/>
    </row>
    <row r="94" s="4" customFormat="1" spans="3:18">
      <c r="C94" s="92"/>
      <c r="I94" s="93"/>
      <c r="L94" s="93"/>
      <c r="R94" s="94"/>
    </row>
    <row r="95" s="4" customFormat="1" spans="3:18">
      <c r="C95" s="92"/>
      <c r="I95" s="93"/>
      <c r="L95" s="93"/>
      <c r="R95" s="94"/>
    </row>
    <row r="96" s="4" customFormat="1" spans="3:18">
      <c r="C96" s="92"/>
      <c r="I96" s="93"/>
      <c r="L96" s="93"/>
      <c r="R96" s="94"/>
    </row>
  </sheetData>
  <mergeCells count="122">
    <mergeCell ref="A1:BC1"/>
    <mergeCell ref="G2:I2"/>
    <mergeCell ref="J2:L2"/>
    <mergeCell ref="M2:O2"/>
    <mergeCell ref="P2:R2"/>
    <mergeCell ref="S2:U2"/>
    <mergeCell ref="V2:X2"/>
    <mergeCell ref="Y2:AA2"/>
    <mergeCell ref="AB2:AD2"/>
    <mergeCell ref="AE2:AG2"/>
    <mergeCell ref="AH2:AJ2"/>
    <mergeCell ref="AK2:AM2"/>
    <mergeCell ref="AN2:AP2"/>
    <mergeCell ref="AQ2:AS2"/>
    <mergeCell ref="AT2:AV2"/>
    <mergeCell ref="AW2:AY2"/>
    <mergeCell ref="AZ2:BB2"/>
    <mergeCell ref="A64:F64"/>
    <mergeCell ref="A2:A3"/>
    <mergeCell ref="A4:A28"/>
    <mergeCell ref="A29:A49"/>
    <mergeCell ref="A50:A55"/>
    <mergeCell ref="A56:A63"/>
    <mergeCell ref="B2:B3"/>
    <mergeCell ref="B4:B21"/>
    <mergeCell ref="B22:B28"/>
    <mergeCell ref="B29:B39"/>
    <mergeCell ref="B40:B49"/>
    <mergeCell ref="B50:B51"/>
    <mergeCell ref="B52:B55"/>
    <mergeCell ref="B56:B58"/>
    <mergeCell ref="B59:B61"/>
    <mergeCell ref="C2:C3"/>
    <mergeCell ref="C4:C8"/>
    <mergeCell ref="C9:C12"/>
    <mergeCell ref="C13:C17"/>
    <mergeCell ref="C18:C21"/>
    <mergeCell ref="C22:C23"/>
    <mergeCell ref="C24:C28"/>
    <mergeCell ref="C29:C31"/>
    <mergeCell ref="C32:C36"/>
    <mergeCell ref="C37:C39"/>
    <mergeCell ref="C40:C42"/>
    <mergeCell ref="C43:C45"/>
    <mergeCell ref="C46:C48"/>
    <mergeCell ref="D2:D3"/>
    <mergeCell ref="D4:D8"/>
    <mergeCell ref="D9:D12"/>
    <mergeCell ref="D13:D17"/>
    <mergeCell ref="D18:D21"/>
    <mergeCell ref="D22:D23"/>
    <mergeCell ref="D24:D28"/>
    <mergeCell ref="D29:D31"/>
    <mergeCell ref="D32:D36"/>
    <mergeCell ref="D37:D39"/>
    <mergeCell ref="D40:D42"/>
    <mergeCell ref="D43:D45"/>
    <mergeCell ref="D46:D48"/>
    <mergeCell ref="E2:E3"/>
    <mergeCell ref="E4:E8"/>
    <mergeCell ref="E9:E12"/>
    <mergeCell ref="E13:E17"/>
    <mergeCell ref="E18:E21"/>
    <mergeCell ref="E22:E23"/>
    <mergeCell ref="E24:E28"/>
    <mergeCell ref="E29:E31"/>
    <mergeCell ref="E32:E36"/>
    <mergeCell ref="E37:E39"/>
    <mergeCell ref="E40:E42"/>
    <mergeCell ref="E43:E45"/>
    <mergeCell ref="E46:E48"/>
    <mergeCell ref="F2:F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T22:AT23"/>
    <mergeCell ref="AU22:AU23"/>
    <mergeCell ref="AV22:AV23"/>
    <mergeCell ref="AW22:AW23"/>
    <mergeCell ref="AX22:AX23"/>
    <mergeCell ref="AY22:AY23"/>
    <mergeCell ref="AZ22:AZ23"/>
    <mergeCell ref="BA22:BA23"/>
    <mergeCell ref="BB22:BB23"/>
    <mergeCell ref="BC2:BC3"/>
    <mergeCell ref="BC22:BC23"/>
  </mergeCells>
  <pageMargins left="0.25" right="0.25" top="0.629861111111111" bottom="0.314583333333333" header="0.298611111111111" footer="0.298611111111111"/>
  <pageSetup paperSize="8"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综合得分情况表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2022-10-28T03:31:00Z</dcterms:created>
  <dcterms:modified xsi:type="dcterms:W3CDTF">2023-11-06T01:49:32Z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CACF20D6417A4312BF1B26755F67E9CF</vt:lpwstr>
  </property>
  <property fmtid="{D5CDD505-2E9C-101B-9397-08002B2CF9AE}" pid="3" name="KSOProductBuildVer">
    <vt:lpwstr>2052-11.1.0.10700</vt:lpwstr>
  </property>
  <property fmtid="{D5CDD505-2E9C-101B-9397-08002B2CF9AE}" pid="4" name="KSOReadingLayout">
    <vt:bool>true</vt:bool>
  </property>
</Properties>
</file>