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12" firstSheet="2" activeTab="2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1" sheetId="14" r:id="rId14"/>
    <sheet name="11.项目绩效目标表2" sheetId="15" r:id="rId15"/>
    <sheet name="11.项目绩效目标表3" sheetId="16" r:id="rId16"/>
    <sheet name="11.项目绩效目标表4" sheetId="17" r:id="rId17"/>
    <sheet name="11.项目绩效目标表5" sheetId="18" r:id="rId18"/>
    <sheet name="11.项目绩效目标表6" sheetId="19" r:id="rId19"/>
    <sheet name="周溪乡食用菌产业提升示范基地" sheetId="20" r:id="rId20"/>
    <sheet name="周溪乡中药材产业提升示范基地项目" sheetId="21" r:id="rId21"/>
    <sheet name="项目管理费" sheetId="22" r:id="rId22"/>
    <sheet name="周溪乡无公害水稻基地提升项目" sheetId="23" r:id="rId23"/>
    <sheet name="周溪乡乡村非全日制公益性岗位" sheetId="24" r:id="rId24"/>
    <sheet name="周溪乡场镇供水设施改造工程" sheetId="25" r:id="rId25"/>
    <sheet name="周溪乡鹿坪村中药材基地建设" sheetId="26" r:id="rId26"/>
    <sheet name="周溪乡龙丰村8社大梁产业路项目" sheetId="27" r:id="rId27"/>
    <sheet name="周溪乡周双路中药材产业提升示范基地项目" sheetId="28" r:id="rId28"/>
    <sheet name="周溪乡木瓜技改管护项目" sheetId="29" r:id="rId29"/>
    <sheet name="周溪乡三元村中药材产业路修建项目" sheetId="30" r:id="rId30"/>
    <sheet name="周溪乡村级公路损毁排险维修工程" sheetId="31" r:id="rId31"/>
    <sheet name="周溪乡青坪村车行平板桥建设项目" sheetId="32" r:id="rId32"/>
    <sheet name="周溪乡环境综合整治项目" sheetId="33" r:id="rId33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反映预算拨款结余表的拨出和暂付数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本列数据都可直接从部门预算系统里面提取数据，然后收舍到万元填列。</t>
        </r>
      </text>
    </comment>
  </commentList>
</comments>
</file>

<file path=xl/sharedStrings.xml><?xml version="1.0" encoding="utf-8"?>
<sst xmlns="http://schemas.openxmlformats.org/spreadsheetml/2006/main" count="1707" uniqueCount="529">
  <si>
    <t>表一：</t>
  </si>
  <si>
    <r>
      <t>城口县</t>
    </r>
    <r>
      <rPr>
        <b/>
        <u val="single"/>
        <sz val="20"/>
        <rFont val="方正黑体_GBK"/>
        <family val="4"/>
      </rPr>
      <t xml:space="preserve">  周溪乡人民政府（单位全称）</t>
    </r>
    <r>
      <rPr>
        <b/>
        <sz val="20"/>
        <rFont val="方正黑体_GBK"/>
        <family val="4"/>
      </rPr>
      <t>2022年财政拨款收入支出总表</t>
    </r>
  </si>
  <si>
    <t>单位：万元</t>
  </si>
  <si>
    <t>收     入</t>
  </si>
  <si>
    <t>支     出</t>
  </si>
  <si>
    <t>项    目</t>
  </si>
  <si>
    <t>2022年预算数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</si>
  <si>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</si>
  <si>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</si>
  <si>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</si>
  <si>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</si>
  <si>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</si>
  <si>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</si>
  <si>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</si>
  <si>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</si>
  <si>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</si>
  <si>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</si>
  <si>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</si>
  <si>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</si>
  <si>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</si>
  <si>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</si>
  <si>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</si>
  <si>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</si>
  <si>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</si>
  <si>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</si>
  <si>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</si>
  <si>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</si>
  <si>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</si>
  <si>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</si>
  <si>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</si>
  <si>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</si>
  <si>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</si>
  <si>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</si>
  <si>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</si>
  <si>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</si>
  <si>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</si>
  <si>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</si>
  <si>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</si>
  <si>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</si>
  <si>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</si>
  <si>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</si>
  <si>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</si>
  <si>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</si>
  <si>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</si>
  <si>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</si>
  <si>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</si>
  <si>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</si>
  <si>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</si>
  <si>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4"/>
      </rPr>
      <t>周溪乡人民政府</t>
    </r>
    <r>
      <rPr>
        <b/>
        <sz val="18"/>
        <rFont val="方正黑体_GBK"/>
        <family val="4"/>
      </rPr>
      <t>2022年一般公共预算财政拨款支出预算表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</si>
  <si>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</si>
  <si>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</si>
  <si>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</si>
  <si>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</si>
  <si>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</si>
  <si>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一般公共服务</t>
  </si>
  <si>
    <t>人大事务</t>
  </si>
  <si>
    <t>行政运行</t>
  </si>
  <si>
    <t>政府办公厅（室）及相关机构事务</t>
  </si>
  <si>
    <t>事业运行</t>
  </si>
  <si>
    <t>20131</t>
  </si>
  <si>
    <t>党委办公厅（室）及相关机构事务</t>
  </si>
  <si>
    <t>2013101</t>
  </si>
  <si>
    <t>20136</t>
  </si>
  <si>
    <t>其他共产党事务支出</t>
  </si>
  <si>
    <t>2013699</t>
  </si>
  <si>
    <t>20138</t>
  </si>
  <si>
    <t>市场监督管理事务</t>
  </si>
  <si>
    <t>2013816</t>
  </si>
  <si>
    <t>食品安全监管</t>
  </si>
  <si>
    <t>208</t>
  </si>
  <si>
    <t>社会保障和就业支出</t>
  </si>
  <si>
    <t>20805</t>
  </si>
  <si>
    <t>行政事业单位养老支出</t>
  </si>
  <si>
    <t>2080505</t>
  </si>
  <si>
    <t>事业单位基本养老保险缴费支出</t>
  </si>
  <si>
    <t>2080506</t>
  </si>
  <si>
    <t>机关事业单位职业年金缴费支出</t>
  </si>
  <si>
    <t>2080599</t>
  </si>
  <si>
    <t>其他行政事业单位养老支出</t>
  </si>
  <si>
    <t>20828</t>
  </si>
  <si>
    <t>退役军人管理事务</t>
  </si>
  <si>
    <t>2082850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</si>
  <si>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</si>
  <si>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</si>
  <si>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</si>
  <si>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</si>
  <si>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</si>
  <si>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</si>
  <si>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</si>
  <si>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</si>
  <si>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2101199</t>
  </si>
  <si>
    <t>其他行政事业单位医疗支出</t>
  </si>
  <si>
    <t>21015</t>
  </si>
  <si>
    <t>医疗保障管理事务</t>
  </si>
  <si>
    <t>2101599</t>
  </si>
  <si>
    <t>其他医疗保障管理事务支出</t>
  </si>
  <si>
    <t>212</t>
  </si>
  <si>
    <t>城乡社区支出</t>
  </si>
  <si>
    <t>21205</t>
  </si>
  <si>
    <t>城乡社区环境卫生</t>
  </si>
  <si>
    <t>2120501</t>
  </si>
  <si>
    <t>213</t>
  </si>
  <si>
    <t>农林水支出</t>
  </si>
  <si>
    <t>21301</t>
  </si>
  <si>
    <t>农业农村</t>
  </si>
  <si>
    <t>2130104</t>
  </si>
  <si>
    <t>21305</t>
  </si>
  <si>
    <t>其他巩固脱贫衔接乡村振兴支出</t>
  </si>
  <si>
    <t>农村基础设施建设</t>
  </si>
  <si>
    <t>生产发展</t>
  </si>
  <si>
    <t>2130599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</si>
  <si>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</si>
  <si>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</si>
  <si>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</si>
  <si>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</si>
  <si>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</si>
  <si>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</si>
  <si>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</si>
  <si>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</si>
  <si>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</si>
  <si>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</si>
  <si>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</si>
  <si>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</si>
  <si>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22407</t>
  </si>
  <si>
    <t>自然灾害救灾及恢复重建支出</t>
  </si>
  <si>
    <t>2240703</t>
  </si>
  <si>
    <t>自然灾害救灾补助</t>
  </si>
  <si>
    <t>表三：</t>
  </si>
  <si>
    <r>
      <t>城口县</t>
    </r>
    <r>
      <rPr>
        <b/>
        <u val="single"/>
        <sz val="18"/>
        <rFont val="方正黑体_GBK"/>
        <family val="4"/>
      </rPr>
      <t>周溪乡人民政府</t>
    </r>
    <r>
      <rPr>
        <b/>
        <sz val="18"/>
        <rFont val="方正黑体_GBK"/>
        <family val="4"/>
      </rPr>
      <t>2022年一般公共预算财政拨款基本支出预算表
（按支出经济分类分）</t>
    </r>
  </si>
  <si>
    <t>经济分类科目名称</t>
  </si>
  <si>
    <t>2022年基本支出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</si>
  <si>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</si>
  <si>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</si>
  <si>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</si>
  <si>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</si>
  <si>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</si>
  <si>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</si>
  <si>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</si>
  <si>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</si>
  <si>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</si>
  <si>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</si>
  <si>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</si>
  <si>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</si>
  <si>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</si>
  <si>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</si>
  <si>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</si>
  <si>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</si>
  <si>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</si>
  <si>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</si>
  <si>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</si>
  <si>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</si>
  <si>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</si>
  <si>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</si>
  <si>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</si>
  <si>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</si>
  <si>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</si>
  <si>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</si>
  <si>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</si>
  <si>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</si>
  <si>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</si>
  <si>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</si>
  <si>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</si>
  <si>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</si>
  <si>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</si>
  <si>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</si>
  <si>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</si>
  <si>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</si>
  <si>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</si>
  <si>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</si>
  <si>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</si>
  <si>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</si>
  <si>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</si>
  <si>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</si>
  <si>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</si>
  <si>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</si>
  <si>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</si>
  <si>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</si>
  <si>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</si>
  <si>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</si>
  <si>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</si>
  <si>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</si>
  <si>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</si>
  <si>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</si>
  <si>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</si>
  <si>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</si>
  <si>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</si>
  <si>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</si>
  <si>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</si>
  <si>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</si>
  <si>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</si>
  <si>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</si>
  <si>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</si>
  <si>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</si>
  <si>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</si>
  <si>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</si>
  <si>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</si>
  <si>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</si>
  <si>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</si>
  <si>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</si>
  <si>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</si>
  <si>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</si>
  <si>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</si>
  <si>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</si>
  <si>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</si>
  <si>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</si>
  <si>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</si>
  <si>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</si>
  <si>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</si>
  <si>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</si>
  <si>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</si>
  <si>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</si>
  <si>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</si>
  <si>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</si>
  <si>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</si>
  <si>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</si>
  <si>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</si>
  <si>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</si>
  <si>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</si>
  <si>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</si>
  <si>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说明：此表不得填报退休费支出。</t>
  </si>
  <si>
    <t>表四：</t>
  </si>
  <si>
    <t>城口县周溪乡人民政府（单位全称）2022年一般公共预算“三公”经费支出表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</si>
  <si>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</si>
  <si>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</si>
  <si>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</si>
  <si>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</si>
  <si>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</si>
  <si>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</si>
  <si>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4"/>
      </rPr>
      <t>周溪乡人民政府</t>
    </r>
    <r>
      <rPr>
        <b/>
        <sz val="18"/>
        <rFont val="方正黑体_GBK"/>
        <family val="4"/>
      </rPr>
      <t>2022年政府性基金预算支出表</t>
    </r>
  </si>
  <si>
    <t>2022年政府性基金预算财政拨款支出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</si>
  <si>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</si>
  <si>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</si>
  <si>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</si>
  <si>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</si>
  <si>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</si>
  <si>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</si>
  <si>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</si>
  <si>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</si>
  <si>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</si>
  <si>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</si>
  <si>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</si>
  <si>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</si>
  <si>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</si>
  <si>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</si>
  <si>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</si>
  <si>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</si>
  <si>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</si>
  <si>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</si>
  <si>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</si>
  <si>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4"/>
      </rPr>
      <t>周溪乡人民政府</t>
    </r>
    <r>
      <rPr>
        <b/>
        <sz val="20"/>
        <rFont val="方正黑体_GBK"/>
        <family val="4"/>
      </rPr>
      <t>2022部门收支总表</t>
    </r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</si>
  <si>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</si>
  <si>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</si>
  <si>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</si>
  <si>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</si>
  <si>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</si>
  <si>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</si>
  <si>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</si>
  <si>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</si>
  <si>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</si>
  <si>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</si>
  <si>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</si>
  <si>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</si>
  <si>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</si>
  <si>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</si>
  <si>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</si>
  <si>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</si>
  <si>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</si>
  <si>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</si>
  <si>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</si>
  <si>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</si>
  <si>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</si>
  <si>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</si>
  <si>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</si>
  <si>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</si>
  <si>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</si>
  <si>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</si>
  <si>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</si>
  <si>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</si>
  <si>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</si>
  <si>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</si>
  <si>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</si>
  <si>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</si>
  <si>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</si>
  <si>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</si>
  <si>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</si>
  <si>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</si>
  <si>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</si>
  <si>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</si>
  <si>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</si>
  <si>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</si>
  <si>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</si>
  <si>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</si>
  <si>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</si>
  <si>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</si>
  <si>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</si>
  <si>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4"/>
      </rPr>
      <t>周溪乡人民政府</t>
    </r>
    <r>
      <rPr>
        <b/>
        <sz val="20"/>
        <rFont val="方正黑体_GBK"/>
        <family val="4"/>
      </rPr>
      <t>2022年收入总表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</si>
  <si>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</si>
  <si>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</si>
  <si>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</si>
  <si>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</si>
  <si>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</si>
  <si>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</si>
  <si>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</si>
  <si>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</si>
  <si>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</si>
  <si>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</si>
  <si>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</si>
  <si>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</si>
  <si>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</si>
  <si>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</si>
  <si>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</si>
  <si>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r>
      <t>城口县</t>
    </r>
    <r>
      <rPr>
        <b/>
        <u val="single"/>
        <sz val="20"/>
        <rFont val="方正黑体_GBK"/>
        <family val="4"/>
      </rPr>
      <t>周溪乡人民政府</t>
    </r>
    <r>
      <rPr>
        <b/>
        <sz val="20"/>
        <rFont val="方正黑体_GBK"/>
        <family val="4"/>
      </rPr>
      <t>2022年部门支出总表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</si>
  <si>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</si>
  <si>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</si>
  <si>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</si>
  <si>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</si>
  <si>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</si>
  <si>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</si>
  <si>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周溪乡人民政府（单位全称）政府采购预算明细表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</si>
  <si>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</si>
  <si>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</si>
  <si>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</si>
  <si>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</si>
  <si>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</si>
  <si>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</si>
  <si>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</si>
  <si>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</si>
  <si>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</si>
  <si>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2022年部门周溪乡人民政府（单位）预算整体绩效目标表</t>
  </si>
  <si>
    <t>部门（单位）名称</t>
  </si>
  <si>
    <t>城口县周溪乡人民政府</t>
  </si>
  <si>
    <t>支出预算总量</t>
  </si>
  <si>
    <t>其中：部门预算支出</t>
  </si>
  <si>
    <t>当年整体绩效目标</t>
  </si>
  <si>
    <t>1.贯彻执行上级的各项方针政策，稳定和完善农村基本经营管理全面实施下政府各项决策部署，确保各项工作目标任务圆满完成。2.加强综合治理，维护社会稳定，妥善处理突发性、群体性事件，调节和处理好各种利益矛盾和纠纷。
3.财务方面严格按照“三公”经费预算管理的规定实施，保证人员和公用经费按照预算项目年合理支出，单位办公正常运转。
4.贯彻落实社会治安综合治理、安全生产，“脱贫攻坚”推进工作，人民生活水平不断提高，群众满意程度普遍提升。</t>
  </si>
  <si>
    <t>绩效指标</t>
  </si>
  <si>
    <t>指标名称</t>
  </si>
  <si>
    <t>指标权重</t>
  </si>
  <si>
    <t>计量单位</t>
  </si>
  <si>
    <t>指标性质</t>
  </si>
  <si>
    <t>指标值</t>
  </si>
  <si>
    <t>公用经费控制率</t>
  </si>
  <si>
    <t>%</t>
  </si>
  <si>
    <t>≤</t>
  </si>
  <si>
    <t>一般性支出压减率</t>
  </si>
  <si>
    <t>三公经费变动率</t>
  </si>
  <si>
    <t>结转结余率</t>
  </si>
  <si>
    <t>预算执行序时进度</t>
  </si>
  <si>
    <t>=</t>
  </si>
  <si>
    <t>月份/12</t>
  </si>
  <si>
    <t>往来账款变动率</t>
  </si>
  <si>
    <t>保障工作运转率</t>
  </si>
  <si>
    <t>人员经费拨付率</t>
  </si>
  <si>
    <t>服务对象满意度</t>
  </si>
  <si>
    <t>表十一：</t>
  </si>
  <si>
    <t>城口县2022年项目绩效目标表</t>
  </si>
  <si>
    <t>项目单位</t>
  </si>
  <si>
    <t>项目名称</t>
  </si>
  <si>
    <t>乡村振兴驻乡驻村工作队乡镇工作补助
乡村振兴驻乡驻村工作队工作经费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</si>
  <si>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</si>
  <si>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</si>
  <si>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</si>
  <si>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</si>
  <si>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</si>
  <si>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</si>
  <si>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</si>
  <si>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设立依据</t>
  </si>
  <si>
    <t>城委办发〔2018〕11号、城府办发〔2017〕211号、城财发〔2021〕957 号</t>
  </si>
  <si>
    <t>年度绩效目标</t>
  </si>
  <si>
    <t>保障贫困村驻村工作队的工作开展，助力乡村振兴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</si>
  <si>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</si>
  <si>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</si>
  <si>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</si>
  <si>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</si>
  <si>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</si>
  <si>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</si>
  <si>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</si>
  <si>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驻村工作队工作个数</t>
  </si>
  <si>
    <t>个</t>
  </si>
  <si>
    <t>服务贫困及非贫困人口数</t>
  </si>
  <si>
    <t>≥6901</t>
  </si>
  <si>
    <t>人</t>
  </si>
  <si>
    <t>质量指标</t>
  </si>
  <si>
    <t>工作经费及时发放率</t>
  </si>
  <si>
    <t>百分比</t>
  </si>
  <si>
    <t>时效指标</t>
  </si>
  <si>
    <t>经费保障时限</t>
  </si>
  <si>
    <t>个月</t>
  </si>
  <si>
    <t>成本指标</t>
  </si>
  <si>
    <t>贫困村、脱贫攻坚任务重的非贫困村驻村工作队经费发放标准</t>
  </si>
  <si>
    <t>万/年</t>
  </si>
  <si>
    <t>效益指标</t>
  </si>
  <si>
    <t>经济效益
指标</t>
  </si>
  <si>
    <t>带动增加提供服务者经济收入（总收入）</t>
  </si>
  <si>
    <t>≥48.26</t>
  </si>
  <si>
    <t>万元</t>
  </si>
  <si>
    <t>社会效益
指标</t>
  </si>
  <si>
    <t>受益村社区个数</t>
  </si>
  <si>
    <t>≥4</t>
  </si>
  <si>
    <t>满意度
指标</t>
  </si>
  <si>
    <t>受益贫困户满意度</t>
  </si>
  <si>
    <t>受益非贫困户满意度</t>
  </si>
  <si>
    <t>附件2：</t>
  </si>
  <si>
    <t>2022年项目绩效目标表</t>
  </si>
  <si>
    <t>村级办公经费、服务群众专项经费</t>
  </si>
  <si>
    <t>村级组织办公经费和村级组织服务群众专项经费</t>
  </si>
  <si>
    <t>城府办发〔2017〕211号、城财发〔2020〕632 号、城财发〔2021〕957 号</t>
  </si>
  <si>
    <t>保障我乡7个村组织办公及村级组织服务正常开展，搞好村级服务，助力脱贫攻坚</t>
  </si>
  <si>
    <t>绩  效     指  标</t>
  </si>
  <si>
    <t>保障村级办公经费及组织服务群众专项经费村个数</t>
  </si>
  <si>
    <t>受益群众人数</t>
  </si>
  <si>
    <t>≥6906</t>
  </si>
  <si>
    <t>符合政策要求的资金发放率</t>
  </si>
  <si>
    <t>资金在规定的时间下达率</t>
  </si>
  <si>
    <t>村级组织办公经费经费标准（村）</t>
  </si>
  <si>
    <t>万元/年</t>
  </si>
  <si>
    <t>村级组织服务群众专项经费发放标准（村）</t>
  </si>
  <si>
    <t>4个贫困村级组织服务群众专项经费发放标准（村）</t>
  </si>
  <si>
    <t>经济效益</t>
  </si>
  <si>
    <t>≥28</t>
  </si>
  <si>
    <t>社会效益</t>
  </si>
  <si>
    <t>≥7</t>
  </si>
  <si>
    <t>受益建档立卡贫困户</t>
  </si>
  <si>
    <t>≥505</t>
  </si>
  <si>
    <t>户</t>
  </si>
  <si>
    <t>满意度</t>
  </si>
  <si>
    <t>村干部及本土人才待遇类</t>
  </si>
  <si>
    <t>村社区干部报酬、村民小组长报酬、参与村级事务管理的村“两委”其他成员、民兵连长、党组织下设党支部书记报酬、村务监督委员会成员报酬、村干部社会保障缴费</t>
  </si>
  <si>
    <t>（城委办发〔2018〕
11 号、城财发〔2021〕957号</t>
  </si>
  <si>
    <t>保障我乡7个村社区（其中4个贫困村社区）干部共计42人工资待遇及社会保险等</t>
  </si>
  <si>
    <t>待遇发放人数（户数）</t>
  </si>
  <si>
    <t>≥42</t>
  </si>
  <si>
    <t>待遇发放准确率</t>
  </si>
  <si>
    <t>待遇发放及时率</t>
  </si>
  <si>
    <t>待遇发放标准</t>
  </si>
  <si>
    <t>≥0.095</t>
  </si>
  <si>
    <t>保障村社区干部及本土人才待遇</t>
  </si>
  <si>
    <t>增加受益人的年收入</t>
  </si>
  <si>
    <t>≥1.1400</t>
  </si>
  <si>
    <t>保障各村社区工作正常运行</t>
  </si>
  <si>
    <t>服务辖区人数</t>
  </si>
  <si>
    <t>可持续影响
指标</t>
  </si>
  <si>
    <t>保障各村社区工作正常运转年限</t>
  </si>
  <si>
    <t>≥1</t>
  </si>
  <si>
    <t>年</t>
  </si>
  <si>
    <t>村社区干部及本土人才满意度</t>
  </si>
  <si>
    <t>辖区获得服务居民满意度</t>
  </si>
  <si>
    <t>≥98%</t>
  </si>
  <si>
    <t>40年农村老党员生活补贴</t>
  </si>
  <si>
    <t xml:space="preserve">40年农村老党员生活补助
</t>
  </si>
  <si>
    <t>城组发〔2010〕83号、城组发〔2016〕34号、城财发〔2021〕957 号</t>
  </si>
  <si>
    <t>对40年农村老党员实施生活补助，保障其生活水平。</t>
  </si>
  <si>
    <t>补助人数</t>
  </si>
  <si>
    <t>≥40</t>
  </si>
  <si>
    <t>补助对象准确率</t>
  </si>
  <si>
    <t>发放补助及时率</t>
  </si>
  <si>
    <t>40年农村老党员生活补贴标准</t>
  </si>
  <si>
    <t>≥100</t>
  </si>
  <si>
    <t>元/月</t>
  </si>
  <si>
    <t>享受补助政策人数</t>
  </si>
  <si>
    <t>政策知晓率</t>
  </si>
  <si>
    <t>≥95</t>
  </si>
  <si>
    <t>享受补助对象满意度</t>
  </si>
  <si>
    <t>市政和公益设施运行维护专项转移支付</t>
  </si>
  <si>
    <t>乡级市政和公益设施维护专项转移资金</t>
  </si>
  <si>
    <t>城府办发〔2017〕211 号、城财发〔2021〕957 号</t>
  </si>
  <si>
    <t>保障我乡正常开展工作，维护我乡公益设施及保证市政工程正常开展</t>
  </si>
  <si>
    <t>涉及村个数</t>
  </si>
  <si>
    <t>全乡垃圾清运费</t>
  </si>
  <si>
    <t>路灯及其他市政支出</t>
  </si>
  <si>
    <t>≥32</t>
  </si>
  <si>
    <t>武装工作经费</t>
  </si>
  <si>
    <t>中共城口县委 2020 年议军专题会议纪要（2020 第 7
期）</t>
  </si>
  <si>
    <t>保障我乡武装工作正常开展</t>
  </si>
  <si>
    <t>保障村武装经费经费村个数</t>
  </si>
  <si>
    <t>≥3</t>
  </si>
  <si>
    <t xml:space="preserve">注：
    </t>
  </si>
  <si>
    <t>2022年周溪乡食用菌产业提升示范基地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</si>
  <si>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情况
（万元）</t>
    </r>
  </si>
  <si>
    <t>1、新建食用菌基地生产便道1条，共计340米；1、新建食用菌基地生产便道1条，共计340米；2、发展香菇42万袋。</t>
  </si>
  <si>
    <t>城财发〔2021〕957 号</t>
  </si>
  <si>
    <t>用于建设提升食用菌产业基地</t>
  </si>
  <si>
    <t>补助村数</t>
  </si>
  <si>
    <t>补助合格率（≥）</t>
  </si>
  <si>
    <t>补助到位时间（≤）</t>
  </si>
  <si>
    <t>天</t>
  </si>
  <si>
    <t>资金数量（≧）</t>
  </si>
  <si>
    <t>政策知晓率（≥）</t>
  </si>
  <si>
    <t>服务对象满意度（≥）</t>
  </si>
  <si>
    <t>咨询人员满意度（≥）</t>
  </si>
  <si>
    <t>城口县2022年周溪乡中药材产业提升示范基地项目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</si>
  <si>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情况
（万元）</t>
    </r>
  </si>
  <si>
    <t>规范化种植道地中药材独活1500亩，建设年出圃销售达300万株的中药材种苗基地1个。</t>
  </si>
  <si>
    <t>用于建设提升中药材产业基地</t>
  </si>
  <si>
    <t>城口县2022年项目管理费</t>
  </si>
  <si>
    <t>用于日常审计项目质料制作等费用</t>
  </si>
  <si>
    <t>项目数量</t>
  </si>
  <si>
    <t>城口县2022年周溪乡无公害水稻基地提升项目</t>
  </si>
  <si>
    <t>1、新建田间机耕道共60米；2、新建100平方的农事体验房；3、房屋布置、布局水稻农耕文化简介，大米生产加工的传统工具石磨、对窝、草帽、蓑衣、锄头、犁头等。</t>
  </si>
  <si>
    <t>项目实施可保障水稻基地正常运转，和机耕道建设可提高水稻基地机械化建设</t>
  </si>
  <si>
    <t>城口县2022年周溪乡乡村非全日制公益性岗位</t>
  </si>
  <si>
    <t>用于支付公益性岗位工资</t>
  </si>
  <si>
    <t>周溪乡场镇供水设施改造工程</t>
  </si>
  <si>
    <t>对水厂设施及部分管网进行升级改造</t>
  </si>
  <si>
    <t>城口县2022年周溪乡鹿坪村中药材基地建设</t>
  </si>
  <si>
    <t>发展党参等食药两用中药材种植400亩以及农文旅融合发展。</t>
  </si>
  <si>
    <t>通过鹿坪村中药材基地建设，满足鹿坪村145户农户的中药材烘干及初加工，促进群众产业增收</t>
  </si>
  <si>
    <t>城口县2022年周溪乡龙丰村8社大梁产业路项目</t>
  </si>
  <si>
    <t>新建周溪乡龙丰村8组大梁党参基地产业路1条，长1.5公里，宽3.5m。</t>
  </si>
  <si>
    <t>通过党参基地产业路建设项目实施，改善产业发展条件，方便农资运输，提升产业效益。</t>
  </si>
  <si>
    <t>城口县2022年周溪乡周双路中药材产业提升示范基地项目</t>
  </si>
  <si>
    <t>发展中药材党参、百合等400亩。</t>
  </si>
  <si>
    <t>通过发展党参、百合等中药材，有效带动区域农户发展产业，促进农户增收。</t>
  </si>
  <si>
    <t>城口县2022年周溪乡木瓜技改管护项目</t>
  </si>
  <si>
    <t>对周溪乡的木瓜产业进行技术改造和管护升级1000亩，购置相应配套设施设备。</t>
  </si>
  <si>
    <t>项目建成后，可满足周溪乡木瓜产业的发展及配套设施提升</t>
  </si>
  <si>
    <t>城口县2022年周溪乡三元村中药材产业路修建项目</t>
  </si>
  <si>
    <t>三元村新建党参坡中药材产业路5公里，宽3.5m产业路1条。</t>
  </si>
  <si>
    <t>项目实施可解决青坪三元1000余人的生产生活困难，提高农作物种植面积，增加群众收入，提高满意度。</t>
  </si>
  <si>
    <t>城口县2022年周溪乡村级公路损毁排险维修工程</t>
  </si>
  <si>
    <t>大榜村1组双庙子公路边坡滑坡治理120米，档土墙960立方米，维修鹿坪村4社15米垮塌村级公路，新建三元村牛角沱大桥桥墩护坡120立方米，维修双龙村王福安至王德安公路外坎垮塌30.9米、赵家坡公路外坎沦陷上段24.6米下段6.6米，共计维修公路15米，外坎62.2米，边坡治理120米，新建挡土墙960立方米。</t>
  </si>
  <si>
    <t>项目实施可解决大榜村、鹿坪村、双龙村、三元村1288人（其中脱贫人口254人）出行问题，带农作物、中药材和黄牛养殖等产业发展</t>
  </si>
  <si>
    <t>补助项目</t>
  </si>
  <si>
    <t>城口县2022年周溪乡青坪村车行平板桥建设项目</t>
  </si>
  <si>
    <t>新建宽9米，跨35米平桥（或箱梁桥）一座及桥墩挡墙等工程</t>
  </si>
  <si>
    <t>解决65户264人（其中脱贫户10户42人）出行难、出行危险现状以及带动包谷、土豆等产业发展</t>
  </si>
  <si>
    <t>城口县2022年周溪乡环境综合整治项目</t>
  </si>
  <si>
    <t>新建村级路沿线以及排水沟约4000米.入户路硬化5公里，沟渠新建30CM*30CM,长150米。新建排污管网3处（迎丰、九龙、龙潭），新建排污管网及入户路硬化20公里等。</t>
  </si>
  <si>
    <t>项目实施可满足三元村380人（其中脱贫人口117人）污水排放环境卫生方面公共服务需求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</si>
</sst>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_ "/>
    <numFmt numFmtId="178" formatCode="0.00;[Red]0.00"/>
    <numFmt numFmtId="179" formatCode="0.00_ "/>
    <numFmt numFmtId="180" formatCode="00"/>
    <numFmt numFmtId="181" formatCode=";;"/>
  </numFmts>
  <fonts count="71">
    <font>
      <sz val="9"/>
      <name val="宋体"/>
      <family val="0"/>
    </font>
    <font>
      <sz val="11"/>
      <name val="宋体"/>
      <family val="0"/>
    </font>
    <font>
      <sz val="14"/>
      <name val="方正黑体简体"/>
      <family val="0"/>
    </font>
    <font>
      <sz val="18"/>
      <color indexed="8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0"/>
      <color indexed="8"/>
      <name val="等线"/>
      <family val="0"/>
    </font>
    <font>
      <sz val="14"/>
      <color indexed="8"/>
      <name val="方正小标宋_GBK"/>
      <family val="4"/>
    </font>
    <font>
      <sz val="8"/>
      <color indexed="8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3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name val="Arial"/>
      <family val="2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sz val="11"/>
      <name val="Times New Roman"/>
      <family val="1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8"/>
      <color rgb="FF000000"/>
      <name val="方正小标宋_GBK"/>
      <family val="4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等线"/>
      <family val="0"/>
    </font>
    <font>
      <sz val="11"/>
      <color rgb="FF000000"/>
      <name val="宋体"/>
      <family val="0"/>
    </font>
    <font>
      <sz val="14"/>
      <color rgb="FF000000"/>
      <name val="方正小标宋_GBK"/>
      <family val="4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8" borderId="0" applyNumberFormat="0" applyBorder="0" applyAlignment="0" applyProtection="0"/>
    <xf numFmtId="0" fontId="40" fillId="0" borderId="5" applyNumberFormat="0" applyFill="0" applyAlignment="0" applyProtection="0"/>
    <xf numFmtId="0" fontId="37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7" fillId="3" borderId="0" applyNumberFormat="0" applyBorder="0" applyAlignment="0" applyProtection="0"/>
    <xf numFmtId="0" fontId="37" fillId="12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2" borderId="0" applyNumberFormat="0" applyBorder="0" applyAlignment="0" applyProtection="0"/>
    <xf numFmtId="0" fontId="52" fillId="13" borderId="0" applyNumberFormat="0" applyBorder="0" applyAlignment="0" applyProtection="0"/>
    <xf numFmtId="0" fontId="7" fillId="14" borderId="0" applyNumberFormat="0" applyBorder="0" applyAlignment="0" applyProtection="0"/>
    <xf numFmtId="0" fontId="3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7" fillId="18" borderId="0" applyNumberFormat="0" applyBorder="0" applyAlignment="0" applyProtection="0"/>
    <xf numFmtId="0" fontId="3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7" fillId="20" borderId="0" applyNumberFormat="0" applyBorder="0" applyAlignment="0" applyProtection="0"/>
    <xf numFmtId="0" fontId="16" fillId="0" borderId="0">
      <alignment/>
      <protection/>
    </xf>
    <xf numFmtId="0" fontId="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6" fillId="0" borderId="0">
      <alignment/>
      <protection/>
    </xf>
    <xf numFmtId="0" fontId="7" fillId="22" borderId="0" applyNumberFormat="0" applyBorder="0" applyAlignment="0" applyProtection="0"/>
    <xf numFmtId="0" fontId="37" fillId="23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7">
    <xf numFmtId="0" fontId="0" fillId="0" borderId="0" xfId="0" applyAlignment="1">
      <alignment/>
    </xf>
    <xf numFmtId="0" fontId="2" fillId="0" borderId="0" xfId="0" applyFont="1" applyAlignment="1">
      <alignment/>
    </xf>
    <xf numFmtId="0" fontId="60" fillId="0" borderId="0" xfId="65" applyFont="1" applyFill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61" fillId="0" borderId="10" xfId="65" applyFont="1" applyFill="1" applyBorder="1" applyAlignment="1">
      <alignment horizontal="center" vertical="center"/>
      <protection/>
    </xf>
    <xf numFmtId="0" fontId="62" fillId="0" borderId="11" xfId="65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61" fillId="0" borderId="13" xfId="65" applyFont="1" applyFill="1" applyBorder="1" applyAlignment="1">
      <alignment horizontal="center" vertical="center"/>
      <protection/>
    </xf>
    <xf numFmtId="0" fontId="61" fillId="0" borderId="14" xfId="65" applyFont="1" applyFill="1" applyBorder="1" applyAlignment="1">
      <alignment horizontal="center" vertical="center"/>
      <protection/>
    </xf>
    <xf numFmtId="0" fontId="61" fillId="0" borderId="15" xfId="65" applyFont="1" applyFill="1" applyBorder="1" applyAlignment="1">
      <alignment horizontal="center" vertical="center"/>
      <protection/>
    </xf>
    <xf numFmtId="0" fontId="4" fillId="0" borderId="16" xfId="65" applyFont="1" applyFill="1" applyBorder="1" applyAlignment="1">
      <alignment horizontal="center" vertical="center" wrapText="1"/>
      <protection/>
    </xf>
    <xf numFmtId="0" fontId="4" fillId="0" borderId="16" xfId="65" applyFont="1" applyFill="1" applyBorder="1" applyAlignment="1">
      <alignment horizontal="center" vertical="center"/>
      <protection/>
    </xf>
    <xf numFmtId="0" fontId="4" fillId="0" borderId="17" xfId="65" applyFont="1" applyFill="1" applyBorder="1" applyAlignment="1">
      <alignment horizontal="center" vertical="center"/>
      <protection/>
    </xf>
    <xf numFmtId="0" fontId="62" fillId="0" borderId="18" xfId="65" applyFont="1" applyFill="1" applyBorder="1" applyAlignment="1">
      <alignment horizontal="center" vertical="center" wrapText="1"/>
      <protection/>
    </xf>
    <xf numFmtId="0" fontId="61" fillId="0" borderId="16" xfId="65" applyFont="1" applyFill="1" applyBorder="1" applyAlignment="1">
      <alignment horizontal="center" vertical="center" wrapText="1"/>
      <protection/>
    </xf>
    <xf numFmtId="0" fontId="62" fillId="0" borderId="16" xfId="65" applyFont="1" applyFill="1" applyBorder="1" applyAlignment="1">
      <alignment horizontal="center" vertical="center" wrapText="1"/>
      <protection/>
    </xf>
    <xf numFmtId="0" fontId="62" fillId="0" borderId="17" xfId="65" applyFont="1" applyFill="1" applyBorder="1" applyAlignment="1">
      <alignment horizontal="center" vertical="center" wrapText="1"/>
      <protection/>
    </xf>
    <xf numFmtId="0" fontId="62" fillId="0" borderId="19" xfId="65" applyFont="1" applyFill="1" applyBorder="1" applyAlignment="1">
      <alignment horizontal="center" vertical="center" wrapText="1"/>
      <protection/>
    </xf>
    <xf numFmtId="0" fontId="62" fillId="0" borderId="20" xfId="65" applyFont="1" applyFill="1" applyBorder="1" applyAlignment="1">
      <alignment horizontal="center" vertical="center" wrapText="1"/>
      <protection/>
    </xf>
    <xf numFmtId="0" fontId="62" fillId="0" borderId="14" xfId="65" applyFont="1" applyFill="1" applyBorder="1" applyAlignment="1">
      <alignment horizontal="center" vertical="center" wrapText="1"/>
      <protection/>
    </xf>
    <xf numFmtId="0" fontId="62" fillId="0" borderId="21" xfId="65" applyFont="1" applyFill="1" applyBorder="1" applyAlignment="1">
      <alignment horizontal="center" vertical="center" wrapText="1"/>
      <protection/>
    </xf>
    <xf numFmtId="0" fontId="61" fillId="0" borderId="20" xfId="65" applyFont="1" applyFill="1" applyBorder="1" applyAlignment="1">
      <alignment horizontal="center" vertical="center" wrapText="1"/>
      <protection/>
    </xf>
    <xf numFmtId="0" fontId="61" fillId="0" borderId="15" xfId="65" applyFont="1" applyFill="1" applyBorder="1" applyAlignment="1">
      <alignment horizontal="center" vertical="center" wrapText="1"/>
      <protection/>
    </xf>
    <xf numFmtId="0" fontId="62" fillId="0" borderId="22" xfId="65" applyFont="1" applyFill="1" applyBorder="1" applyAlignment="1">
      <alignment horizontal="center" vertical="center" wrapText="1"/>
      <protection/>
    </xf>
    <xf numFmtId="0" fontId="62" fillId="0" borderId="20" xfId="65" applyFont="1" applyFill="1" applyBorder="1" applyAlignment="1">
      <alignment vertical="center" wrapText="1"/>
      <protection/>
    </xf>
    <xf numFmtId="0" fontId="62" fillId="0" borderId="14" xfId="65" applyFont="1" applyFill="1" applyBorder="1" applyAlignment="1">
      <alignment vertical="center" wrapText="1"/>
      <protection/>
    </xf>
    <xf numFmtId="0" fontId="62" fillId="0" borderId="21" xfId="65" applyFont="1" applyFill="1" applyBorder="1" applyAlignment="1">
      <alignment vertical="center" wrapText="1"/>
      <protection/>
    </xf>
    <xf numFmtId="0" fontId="61" fillId="0" borderId="22" xfId="65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3" fillId="0" borderId="16" xfId="66" applyFont="1" applyFill="1" applyBorder="1" applyAlignment="1">
      <alignment horizontal="center" vertical="center" textRotation="255" wrapText="1"/>
      <protection/>
    </xf>
    <xf numFmtId="0" fontId="63" fillId="0" borderId="15" xfId="66" applyFont="1" applyFill="1" applyBorder="1" applyAlignment="1">
      <alignment horizontal="center" vertical="center" wrapText="1"/>
      <protection/>
    </xf>
    <xf numFmtId="0" fontId="63" fillId="0" borderId="16" xfId="66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0" fillId="0" borderId="0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64" fillId="0" borderId="20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5" fillId="0" borderId="0" xfId="65" applyFont="1" applyFill="1" applyAlignment="1">
      <alignment horizontal="center" vertical="center"/>
      <protection/>
    </xf>
    <xf numFmtId="0" fontId="0" fillId="0" borderId="16" xfId="65" applyFont="1" applyFill="1" applyBorder="1" applyAlignment="1">
      <alignment horizontal="center" vertical="center" wrapText="1"/>
      <protection/>
    </xf>
    <xf numFmtId="0" fontId="0" fillId="0" borderId="16" xfId="65" applyFont="1" applyFill="1" applyBorder="1" applyAlignment="1">
      <alignment horizontal="center" vertical="center"/>
      <protection/>
    </xf>
    <xf numFmtId="0" fontId="0" fillId="0" borderId="17" xfId="65" applyFont="1" applyFill="1" applyBorder="1" applyAlignment="1">
      <alignment horizontal="center" vertical="center"/>
      <protection/>
    </xf>
    <xf numFmtId="0" fontId="10" fillId="0" borderId="2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66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4" fillId="0" borderId="24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5" fillId="0" borderId="20" xfId="65" applyFont="1" applyFill="1" applyBorder="1" applyAlignment="1">
      <alignment horizontal="center"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4" fillId="0" borderId="20" xfId="65" applyFont="1" applyFill="1" applyBorder="1" applyAlignment="1">
      <alignment horizontal="center"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center" vertical="center"/>
      <protection/>
    </xf>
    <xf numFmtId="0" fontId="6" fillId="0" borderId="23" xfId="65" applyFont="1" applyFill="1" applyBorder="1" applyAlignment="1">
      <alignment horizontal="center" vertical="center" wrapText="1"/>
      <protection/>
    </xf>
    <xf numFmtId="0" fontId="5" fillId="0" borderId="16" xfId="65" applyFont="1" applyFill="1" applyBorder="1" applyAlignment="1">
      <alignment horizontal="center" vertical="center" wrapText="1"/>
      <protection/>
    </xf>
    <xf numFmtId="0" fontId="6" fillId="0" borderId="16" xfId="65" applyFont="1" applyFill="1" applyBorder="1" applyAlignment="1">
      <alignment horizontal="center" vertical="center" wrapText="1"/>
      <protection/>
    </xf>
    <xf numFmtId="0" fontId="6" fillId="0" borderId="25" xfId="65" applyFont="1" applyFill="1" applyBorder="1" applyAlignment="1">
      <alignment horizontal="center" vertical="center" wrapText="1"/>
      <protection/>
    </xf>
    <xf numFmtId="0" fontId="6" fillId="0" borderId="20" xfId="65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6" fillId="0" borderId="15" xfId="65" applyFont="1" applyFill="1" applyBorder="1" applyAlignment="1">
      <alignment horizontal="center" vertical="center" wrapText="1"/>
      <protection/>
    </xf>
    <xf numFmtId="0" fontId="5" fillId="0" borderId="20" xfId="65" applyFont="1" applyFill="1" applyBorder="1" applyAlignment="1">
      <alignment horizontal="center" vertical="center" wrapText="1"/>
      <protection/>
    </xf>
    <xf numFmtId="0" fontId="5" fillId="0" borderId="15" xfId="65" applyFont="1" applyFill="1" applyBorder="1" applyAlignment="1">
      <alignment horizontal="center" vertical="center" wrapText="1"/>
      <protection/>
    </xf>
    <xf numFmtId="0" fontId="66" fillId="0" borderId="20" xfId="65" applyFont="1" applyFill="1" applyBorder="1" applyAlignment="1">
      <alignment horizontal="center" vertical="center"/>
      <protection/>
    </xf>
    <xf numFmtId="0" fontId="66" fillId="0" borderId="14" xfId="65" applyFont="1" applyFill="1" applyBorder="1" applyAlignment="1">
      <alignment horizontal="center" vertical="center"/>
      <protection/>
    </xf>
    <xf numFmtId="0" fontId="66" fillId="0" borderId="15" xfId="65" applyFont="1" applyFill="1" applyBorder="1" applyAlignment="1">
      <alignment horizontal="center" vertical="center"/>
      <protection/>
    </xf>
    <xf numFmtId="0" fontId="6" fillId="0" borderId="26" xfId="65" applyFont="1" applyFill="1" applyBorder="1" applyAlignment="1">
      <alignment horizontal="center" vertical="center" wrapText="1"/>
      <protection/>
    </xf>
    <xf numFmtId="0" fontId="6" fillId="0" borderId="20" xfId="65" applyFont="1" applyFill="1" applyBorder="1" applyAlignment="1">
      <alignment vertical="center" wrapText="1"/>
      <protection/>
    </xf>
    <xf numFmtId="0" fontId="6" fillId="0" borderId="14" xfId="65" applyFont="1" applyFill="1" applyBorder="1" applyAlignment="1">
      <alignment vertical="center" wrapText="1"/>
      <protection/>
    </xf>
    <xf numFmtId="0" fontId="6" fillId="0" borderId="15" xfId="65" applyFont="1" applyFill="1" applyBorder="1" applyAlignment="1">
      <alignment vertical="center" wrapText="1"/>
      <protection/>
    </xf>
    <xf numFmtId="0" fontId="5" fillId="0" borderId="26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5" fillId="0" borderId="23" xfId="65" applyFont="1" applyFill="1" applyBorder="1" applyAlignment="1">
      <alignment horizontal="center" vertical="center" wrapText="1"/>
      <protection/>
    </xf>
    <xf numFmtId="0" fontId="5" fillId="0" borderId="25" xfId="65" applyFont="1" applyFill="1" applyBorder="1" applyAlignment="1">
      <alignment horizontal="center" vertical="center" wrapText="1"/>
      <protection/>
    </xf>
    <xf numFmtId="0" fontId="5" fillId="0" borderId="16" xfId="65" applyFont="1" applyFill="1" applyBorder="1" applyAlignment="1">
      <alignment vertical="center" wrapText="1"/>
      <protection/>
    </xf>
    <xf numFmtId="9" fontId="5" fillId="0" borderId="16" xfId="65" applyNumberFormat="1" applyFont="1" applyFill="1" applyBorder="1" applyAlignment="1">
      <alignment horizontal="center" vertical="center" wrapText="1"/>
      <protection/>
    </xf>
    <xf numFmtId="0" fontId="4" fillId="0" borderId="27" xfId="65" applyFont="1" applyFill="1" applyBorder="1" applyAlignment="1">
      <alignment horizontal="left" vertical="center" wrapText="1"/>
      <protection/>
    </xf>
    <xf numFmtId="0" fontId="1" fillId="0" borderId="16" xfId="58" applyFont="1" applyBorder="1" applyAlignment="1">
      <alignment vertical="center" wrapText="1"/>
      <protection/>
    </xf>
    <xf numFmtId="0" fontId="4" fillId="0" borderId="20" xfId="65" applyFont="1" applyFill="1" applyBorder="1" applyAlignment="1">
      <alignment horizontal="center" vertical="center" wrapText="1"/>
      <protection/>
    </xf>
    <xf numFmtId="0" fontId="63" fillId="0" borderId="28" xfId="66" applyFont="1" applyFill="1" applyBorder="1" applyAlignment="1">
      <alignment horizontal="center" vertical="center" textRotation="255" wrapText="1"/>
      <protection/>
    </xf>
    <xf numFmtId="0" fontId="61" fillId="0" borderId="17" xfId="65" applyFont="1" applyFill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center" vertical="center" wrapText="1" readingOrder="1"/>
      <protection/>
    </xf>
    <xf numFmtId="0" fontId="4" fillId="0" borderId="16" xfId="62" applyFont="1" applyBorder="1" applyAlignment="1">
      <alignment horizontal="center" vertical="center" wrapText="1"/>
      <protection/>
    </xf>
    <xf numFmtId="0" fontId="67" fillId="0" borderId="17" xfId="65" applyFont="1" applyFill="1" applyBorder="1" applyAlignment="1">
      <alignment vertical="center"/>
      <protection/>
    </xf>
    <xf numFmtId="0" fontId="12" fillId="0" borderId="0" xfId="65">
      <alignment/>
      <protection/>
    </xf>
    <xf numFmtId="0" fontId="13" fillId="0" borderId="0" xfId="66" applyNumberFormat="1" applyFont="1" applyFill="1" applyBorder="1" applyAlignment="1" applyProtection="1">
      <alignment vertical="center" wrapText="1"/>
      <protection/>
    </xf>
    <xf numFmtId="0" fontId="14" fillId="0" borderId="0" xfId="65" applyNumberFormat="1" applyFont="1" applyFill="1" applyAlignment="1">
      <alignment horizontal="center" vertical="center" wrapText="1"/>
      <protection/>
    </xf>
    <xf numFmtId="0" fontId="15" fillId="0" borderId="0" xfId="65" applyNumberFormat="1" applyFont="1" applyFill="1" applyAlignment="1">
      <alignment horizontal="center" vertical="center" wrapText="1"/>
      <protection/>
    </xf>
    <xf numFmtId="0" fontId="1" fillId="0" borderId="0" xfId="65" applyNumberFormat="1" applyFont="1" applyFill="1" applyBorder="1" applyAlignment="1" applyProtection="1">
      <alignment horizontal="right" vertical="center" wrapText="1"/>
      <protection/>
    </xf>
    <xf numFmtId="0" fontId="16" fillId="0" borderId="16" xfId="65" applyNumberFormat="1" applyFont="1" applyFill="1" applyBorder="1" applyAlignment="1" applyProtection="1">
      <alignment horizontal="center" vertical="center" wrapText="1"/>
      <protection/>
    </xf>
    <xf numFmtId="0" fontId="16" fillId="0" borderId="16" xfId="65" applyNumberFormat="1" applyFont="1" applyFill="1" applyBorder="1" applyAlignment="1" applyProtection="1">
      <alignment horizontal="left" vertical="center" wrapText="1"/>
      <protection/>
    </xf>
    <xf numFmtId="0" fontId="68" fillId="0" borderId="16" xfId="0" applyFont="1" applyFill="1" applyBorder="1" applyAlignment="1">
      <alignment horizontal="center" vertical="center"/>
    </xf>
    <xf numFmtId="0" fontId="66" fillId="0" borderId="16" xfId="0" applyNumberFormat="1" applyFont="1" applyFill="1" applyBorder="1" applyAlignment="1" applyProtection="1">
      <alignment vertical="center" wrapText="1"/>
      <protection/>
    </xf>
    <xf numFmtId="0" fontId="66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6" xfId="65" applyFont="1" applyFill="1" applyBorder="1" applyAlignment="1">
      <alignment horizontal="center" vertical="center"/>
      <protection/>
    </xf>
    <xf numFmtId="0" fontId="69" fillId="0" borderId="16" xfId="0" applyNumberFormat="1" applyFont="1" applyFill="1" applyBorder="1" applyAlignment="1" applyProtection="1">
      <alignment horizontal="center" vertical="center"/>
      <protection/>
    </xf>
    <xf numFmtId="0" fontId="66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65" applyFont="1">
      <alignment/>
      <protection/>
    </xf>
    <xf numFmtId="0" fontId="12" fillId="0" borderId="0" xfId="65" applyFont="1" applyAlignment="1">
      <alignment vertical="center"/>
      <protection/>
    </xf>
    <xf numFmtId="0" fontId="12" fillId="0" borderId="0" xfId="65" applyFont="1" applyAlignment="1">
      <alignment horizontal="center" vertical="center"/>
      <protection/>
    </xf>
    <xf numFmtId="0" fontId="12" fillId="0" borderId="0" xfId="65" applyAlignment="1">
      <alignment vertical="center"/>
      <protection/>
    </xf>
    <xf numFmtId="0" fontId="12" fillId="0" borderId="0" xfId="65" applyAlignment="1">
      <alignment horizontal="center" vertical="center"/>
      <protection/>
    </xf>
    <xf numFmtId="0" fontId="19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2" fillId="0" borderId="16" xfId="67" applyNumberFormat="1" applyFont="1" applyFill="1" applyBorder="1" applyAlignment="1" applyProtection="1">
      <alignment horizontal="center" vertical="center" wrapText="1"/>
      <protection/>
    </xf>
    <xf numFmtId="0" fontId="23" fillId="0" borderId="16" xfId="66" applyFont="1" applyFill="1" applyBorder="1" applyAlignment="1">
      <alignment horizontal="left" vertical="center"/>
      <protection/>
    </xf>
    <xf numFmtId="0" fontId="66" fillId="0" borderId="16" xfId="0" applyFont="1" applyFill="1" applyBorder="1" applyAlignment="1">
      <alignment/>
    </xf>
    <xf numFmtId="0" fontId="23" fillId="0" borderId="16" xfId="66" applyFont="1" applyFill="1" applyBorder="1" applyAlignment="1">
      <alignment horizontal="left" vertical="center" indent="2"/>
      <protection/>
    </xf>
    <xf numFmtId="0" fontId="66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76" fontId="16" fillId="0" borderId="28" xfId="0" applyNumberFormat="1" applyFont="1" applyBorder="1" applyAlignment="1">
      <alignment horizontal="center" vertical="center" wrapText="1"/>
    </xf>
    <xf numFmtId="177" fontId="16" fillId="0" borderId="16" xfId="0" applyNumberFormat="1" applyFont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 shrinkToFit="1"/>
    </xf>
    <xf numFmtId="178" fontId="16" fillId="0" borderId="16" xfId="0" applyNumberFormat="1" applyFont="1" applyFill="1" applyBorder="1" applyAlignment="1">
      <alignment horizontal="right" vertical="center"/>
    </xf>
    <xf numFmtId="178" fontId="16" fillId="0" borderId="17" xfId="0" applyNumberFormat="1" applyFont="1" applyFill="1" applyBorder="1" applyAlignment="1">
      <alignment horizontal="right" vertical="center"/>
    </xf>
    <xf numFmtId="4" fontId="4" fillId="0" borderId="17" xfId="0" applyNumberFormat="1" applyFont="1" applyFill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16" fillId="0" borderId="28" xfId="0" applyNumberFormat="1" applyFont="1" applyFill="1" applyBorder="1" applyAlignment="1">
      <alignment horizontal="center" vertical="center"/>
    </xf>
    <xf numFmtId="177" fontId="16" fillId="0" borderId="16" xfId="0" applyNumberFormat="1" applyFont="1" applyFill="1" applyBorder="1" applyAlignment="1">
      <alignment horizontal="left" vertical="center"/>
    </xf>
    <xf numFmtId="177" fontId="1" fillId="0" borderId="16" xfId="0" applyNumberFormat="1" applyFont="1" applyFill="1" applyBorder="1" applyAlignment="1">
      <alignment horizontal="left" vertical="center"/>
    </xf>
    <xf numFmtId="177" fontId="16" fillId="0" borderId="16" xfId="0" applyNumberFormat="1" applyFont="1" applyFill="1" applyBorder="1" applyAlignment="1">
      <alignment horizontal="right" vertical="center"/>
    </xf>
    <xf numFmtId="177" fontId="1" fillId="0" borderId="16" xfId="0" applyNumberFormat="1" applyFont="1" applyBorder="1" applyAlignment="1">
      <alignment horizontal="left" vertical="center" wrapText="1"/>
    </xf>
    <xf numFmtId="176" fontId="16" fillId="0" borderId="18" xfId="0" applyNumberFormat="1" applyFont="1" applyBorder="1" applyAlignment="1">
      <alignment horizontal="center" vertical="center" wrapText="1"/>
    </xf>
    <xf numFmtId="177" fontId="1" fillId="0" borderId="23" xfId="0" applyNumberFormat="1" applyFont="1" applyBorder="1" applyAlignment="1">
      <alignment horizontal="left" vertical="center" wrapText="1"/>
    </xf>
    <xf numFmtId="4" fontId="4" fillId="0" borderId="23" xfId="0" applyNumberFormat="1" applyFont="1" applyFill="1" applyBorder="1" applyAlignment="1">
      <alignment horizontal="right" vertical="center" shrinkToFit="1"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176" fontId="16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5" fillId="0" borderId="16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6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/>
    </xf>
    <xf numFmtId="0" fontId="16" fillId="0" borderId="16" xfId="0" applyNumberFormat="1" applyFont="1" applyFill="1" applyBorder="1" applyAlignment="1" applyProtection="1">
      <alignment horizontal="center" vertical="center" wrapText="1"/>
      <protection/>
    </xf>
    <xf numFmtId="177" fontId="16" fillId="0" borderId="16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horizontal="center" vertical="center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left" vertical="center" shrinkToFit="1"/>
    </xf>
    <xf numFmtId="4" fontId="4" fillId="0" borderId="16" xfId="0" applyNumberFormat="1" applyFont="1" applyFill="1" applyBorder="1" applyAlignment="1">
      <alignment horizontal="left" vertical="center" shrinkToFit="1"/>
    </xf>
    <xf numFmtId="4" fontId="4" fillId="0" borderId="17" xfId="0" applyNumberFormat="1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4" fontId="13" fillId="0" borderId="17" xfId="0" applyNumberFormat="1" applyFont="1" applyFill="1" applyBorder="1" applyAlignment="1">
      <alignment horizontal="right" vertical="center" shrinkToFit="1"/>
    </xf>
    <xf numFmtId="4" fontId="13" fillId="0" borderId="16" xfId="0" applyNumberFormat="1" applyFont="1" applyFill="1" applyBorder="1" applyAlignment="1">
      <alignment horizontal="center" vertical="center" shrinkToFit="1"/>
    </xf>
    <xf numFmtId="4" fontId="13" fillId="0" borderId="17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right" vertical="center" shrinkToFit="1"/>
    </xf>
    <xf numFmtId="4" fontId="13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vertical="center" shrinkToFit="1"/>
    </xf>
    <xf numFmtId="0" fontId="13" fillId="0" borderId="35" xfId="0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31" fillId="0" borderId="38" xfId="0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22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0" borderId="28" xfId="0" applyFont="1" applyFill="1" applyBorder="1" applyAlignment="1">
      <alignment horizontal="center" vertical="center"/>
    </xf>
    <xf numFmtId="179" fontId="16" fillId="0" borderId="16" xfId="0" applyNumberFormat="1" applyFont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/>
    </xf>
    <xf numFmtId="180" fontId="16" fillId="0" borderId="28" xfId="0" applyNumberFormat="1" applyFont="1" applyBorder="1" applyAlignment="1">
      <alignment horizontal="center" vertical="center" wrapText="1"/>
    </xf>
    <xf numFmtId="180" fontId="16" fillId="0" borderId="28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0" fontId="16" fillId="0" borderId="35" xfId="0" applyFont="1" applyFill="1" applyBorder="1" applyAlignment="1">
      <alignment horizontal="center" vertical="center"/>
    </xf>
    <xf numFmtId="179" fontId="16" fillId="0" borderId="39" xfId="0" applyNumberFormat="1" applyFont="1" applyBorder="1" applyAlignment="1">
      <alignment horizontal="left" vertical="center" wrapText="1"/>
    </xf>
    <xf numFmtId="0" fontId="16" fillId="0" borderId="39" xfId="0" applyFont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16" xfId="67" applyNumberFormat="1" applyFont="1" applyFill="1" applyBorder="1" applyAlignment="1" applyProtection="1">
      <alignment horizontal="center" vertical="center"/>
      <protection/>
    </xf>
    <xf numFmtId="0" fontId="0" fillId="0" borderId="0" xfId="67" applyFont="1" applyFill="1" applyBorder="1" applyAlignment="1">
      <alignment/>
      <protection/>
    </xf>
    <xf numFmtId="0" fontId="22" fillId="0" borderId="24" xfId="67" applyNumberFormat="1" applyFont="1" applyFill="1" applyBorder="1" applyAlignment="1" applyProtection="1">
      <alignment horizontal="center" vertical="center"/>
      <protection/>
    </xf>
    <xf numFmtId="0" fontId="22" fillId="0" borderId="31" xfId="67" applyNumberFormat="1" applyFont="1" applyFill="1" applyBorder="1" applyAlignment="1" applyProtection="1">
      <alignment horizontal="center" vertical="center" wrapText="1"/>
      <protection/>
    </xf>
    <xf numFmtId="0" fontId="22" fillId="0" borderId="31" xfId="67" applyNumberFormat="1" applyFont="1" applyFill="1" applyBorder="1" applyAlignment="1" applyProtection="1">
      <alignment horizontal="center" vertical="center"/>
      <protection/>
    </xf>
    <xf numFmtId="0" fontId="22" fillId="0" borderId="40" xfId="67" applyNumberFormat="1" applyFont="1" applyFill="1" applyBorder="1" applyAlignment="1" applyProtection="1">
      <alignment horizontal="center" vertical="center"/>
      <protection/>
    </xf>
    <xf numFmtId="0" fontId="22" fillId="0" borderId="27" xfId="67" applyNumberFormat="1" applyFont="1" applyFill="1" applyBorder="1" applyAlignment="1" applyProtection="1">
      <alignment horizontal="center" vertical="center"/>
      <protection/>
    </xf>
    <xf numFmtId="0" fontId="22" fillId="0" borderId="23" xfId="67" applyNumberFormat="1" applyFont="1" applyFill="1" applyBorder="1" applyAlignment="1" applyProtection="1">
      <alignment horizontal="center" vertical="center" wrapText="1"/>
      <protection/>
    </xf>
    <xf numFmtId="0" fontId="22" fillId="0" borderId="41" xfId="67" applyNumberFormat="1" applyFont="1" applyFill="1" applyBorder="1" applyAlignment="1" applyProtection="1">
      <alignment horizontal="center" vertical="center"/>
      <protection/>
    </xf>
    <xf numFmtId="0" fontId="22" fillId="0" borderId="25" xfId="67" applyNumberFormat="1" applyFont="1" applyFill="1" applyBorder="1" applyAlignment="1" applyProtection="1">
      <alignment horizontal="center" vertical="center" wrapText="1"/>
      <protection/>
    </xf>
    <xf numFmtId="0" fontId="22" fillId="0" borderId="42" xfId="67" applyNumberFormat="1" applyFont="1" applyFill="1" applyBorder="1" applyAlignment="1" applyProtection="1">
      <alignment horizontal="center" vertical="center" wrapText="1"/>
      <protection/>
    </xf>
    <xf numFmtId="0" fontId="22" fillId="0" borderId="23" xfId="67" applyNumberFormat="1" applyFont="1" applyFill="1" applyBorder="1" applyAlignment="1" applyProtection="1">
      <alignment horizontal="center" vertical="center"/>
      <protection/>
    </xf>
    <xf numFmtId="4" fontId="16" fillId="0" borderId="20" xfId="67" applyNumberFormat="1" applyFont="1" applyFill="1" applyBorder="1" applyAlignment="1" applyProtection="1">
      <alignment horizontal="right" vertical="center" wrapText="1"/>
      <protection/>
    </xf>
    <xf numFmtId="4" fontId="16" fillId="0" borderId="16" xfId="67" applyNumberFormat="1" applyFont="1" applyFill="1" applyBorder="1" applyAlignment="1" applyProtection="1">
      <alignment horizontal="right" vertical="center" wrapText="1"/>
      <protection/>
    </xf>
    <xf numFmtId="4" fontId="16" fillId="0" borderId="15" xfId="67" applyNumberFormat="1" applyFont="1" applyFill="1" applyBorder="1" applyAlignment="1" applyProtection="1">
      <alignment horizontal="right" vertical="center" wrapText="1"/>
      <protection/>
    </xf>
    <xf numFmtId="4" fontId="16" fillId="0" borderId="14" xfId="67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8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0" fontId="31" fillId="0" borderId="17" xfId="0" applyFont="1" applyBorder="1" applyAlignment="1">
      <alignment horizontal="center" vertical="center" wrapText="1"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180" fontId="16" fillId="0" borderId="16" xfId="0" applyNumberFormat="1" applyFont="1" applyBorder="1" applyAlignment="1">
      <alignment horizontal="center" vertical="center" wrapText="1"/>
    </xf>
    <xf numFmtId="180" fontId="16" fillId="0" borderId="16" xfId="0" applyNumberFormat="1" applyFont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/>
    </xf>
    <xf numFmtId="49" fontId="16" fillId="0" borderId="16" xfId="67" applyNumberFormat="1" applyFont="1" applyFill="1" applyBorder="1" applyAlignment="1" applyProtection="1">
      <alignment horizontal="center" vertical="center"/>
      <protection/>
    </xf>
    <xf numFmtId="181" fontId="16" fillId="0" borderId="16" xfId="67" applyNumberFormat="1" applyFont="1" applyFill="1" applyBorder="1" applyAlignment="1" applyProtection="1">
      <alignment vertical="center"/>
      <protection/>
    </xf>
    <xf numFmtId="0" fontId="16" fillId="0" borderId="16" xfId="67" applyFont="1" applyFill="1" applyBorder="1" applyAlignment="1">
      <alignment vertical="center"/>
      <protection/>
    </xf>
    <xf numFmtId="0" fontId="0" fillId="0" borderId="16" xfId="0" applyFont="1" applyBorder="1" applyAlignment="1">
      <alignment/>
    </xf>
    <xf numFmtId="4" fontId="1" fillId="0" borderId="44" xfId="0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38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>
      <alignment horizontal="left"/>
    </xf>
    <xf numFmtId="0" fontId="13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right" vertical="center" shrinkToFit="1"/>
    </xf>
    <xf numFmtId="0" fontId="13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right" vertical="center" shrinkToFit="1"/>
    </xf>
    <xf numFmtId="0" fontId="13" fillId="0" borderId="35" xfId="0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right" vertical="center" shrinkToFit="1"/>
    </xf>
    <xf numFmtId="0" fontId="13" fillId="0" borderId="39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dxfs count="1">
    <dxf>
      <fill>
        <patternFill patternType="solid">
          <fgColor indexed="65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H17" sqref="H17"/>
    </sheetView>
  </sheetViews>
  <sheetFormatPr defaultColWidth="9.33203125" defaultRowHeight="11.25"/>
  <cols>
    <col min="1" max="1" width="18" style="0" customWidth="1"/>
    <col min="2" max="2" width="21.83203125" style="0" customWidth="1"/>
    <col min="3" max="12" width="14.16015625" style="0" customWidth="1"/>
  </cols>
  <sheetData>
    <row r="1" ht="13.5">
      <c r="A1" s="164" t="s">
        <v>294</v>
      </c>
    </row>
    <row r="2" spans="1:12" ht="41.25" customHeight="1">
      <c r="A2" s="131" t="s">
        <v>295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4" ht="11.25">
      <c r="L4" s="178" t="s">
        <v>2</v>
      </c>
    </row>
    <row r="5" spans="1:12" ht="17.25" customHeight="1">
      <c r="A5" s="165" t="s">
        <v>296</v>
      </c>
      <c r="B5" s="166" t="s">
        <v>252</v>
      </c>
      <c r="C5" s="136" t="s">
        <v>285</v>
      </c>
      <c r="D5" s="167" t="s">
        <v>289</v>
      </c>
      <c r="E5" s="136" t="s">
        <v>297</v>
      </c>
      <c r="F5" s="167" t="s">
        <v>298</v>
      </c>
      <c r="G5" s="136" t="s">
        <v>299</v>
      </c>
      <c r="H5" s="136" t="s">
        <v>300</v>
      </c>
      <c r="I5" s="136"/>
      <c r="J5" s="136" t="s">
        <v>301</v>
      </c>
      <c r="K5" s="137" t="s">
        <v>302</v>
      </c>
      <c r="L5" s="137" t="s">
        <v>287</v>
      </c>
    </row>
    <row r="6" spans="1:12" ht="12" customHeight="1">
      <c r="A6" s="138" t="s">
        <v>303</v>
      </c>
      <c r="B6" s="139" t="s">
        <v>304</v>
      </c>
      <c r="C6" s="140" t="s">
        <v>285</v>
      </c>
      <c r="D6" s="168"/>
      <c r="E6" s="140" t="s">
        <v>305</v>
      </c>
      <c r="F6" s="168"/>
      <c r="G6" s="140" t="s">
        <v>306</v>
      </c>
      <c r="H6" s="140" t="s">
        <v>307</v>
      </c>
      <c r="I6" s="140" t="s">
        <v>308</v>
      </c>
      <c r="J6" s="140" t="s">
        <v>309</v>
      </c>
      <c r="K6" s="141" t="s">
        <v>302</v>
      </c>
      <c r="L6" s="141" t="s">
        <v>302</v>
      </c>
    </row>
    <row r="7" spans="1:12" ht="12" customHeight="1">
      <c r="A7" s="138" t="s">
        <v>303</v>
      </c>
      <c r="B7" s="139" t="s">
        <v>304</v>
      </c>
      <c r="C7" s="140" t="s">
        <v>285</v>
      </c>
      <c r="D7" s="168"/>
      <c r="E7" s="140" t="s">
        <v>305</v>
      </c>
      <c r="F7" s="168"/>
      <c r="G7" s="140" t="s">
        <v>306</v>
      </c>
      <c r="H7" s="140"/>
      <c r="I7" s="140"/>
      <c r="J7" s="140" t="s">
        <v>309</v>
      </c>
      <c r="K7" s="141" t="s">
        <v>302</v>
      </c>
      <c r="L7" s="141" t="s">
        <v>302</v>
      </c>
    </row>
    <row r="8" spans="1:12" ht="6.75" customHeight="1">
      <c r="A8" s="138" t="s">
        <v>303</v>
      </c>
      <c r="B8" s="139" t="s">
        <v>304</v>
      </c>
      <c r="C8" s="140" t="s">
        <v>285</v>
      </c>
      <c r="D8" s="169"/>
      <c r="E8" s="140" t="s">
        <v>305</v>
      </c>
      <c r="F8" s="169"/>
      <c r="G8" s="140" t="s">
        <v>306</v>
      </c>
      <c r="H8" s="140"/>
      <c r="I8" s="140"/>
      <c r="J8" s="140" t="s">
        <v>309</v>
      </c>
      <c r="K8" s="141" t="s">
        <v>302</v>
      </c>
      <c r="L8" s="141" t="s">
        <v>302</v>
      </c>
    </row>
    <row r="9" spans="1:12" ht="14.25" customHeight="1">
      <c r="A9" s="170"/>
      <c r="B9" s="171" t="s">
        <v>51</v>
      </c>
      <c r="C9" s="172">
        <f>C10+C22+C29+C36+C39+C48+C51</f>
        <v>1434.53</v>
      </c>
      <c r="D9" s="172"/>
      <c r="E9" s="172">
        <v>1434.53</v>
      </c>
      <c r="F9" s="172"/>
      <c r="G9" s="172"/>
      <c r="H9" s="172"/>
      <c r="I9" s="172"/>
      <c r="J9" s="172"/>
      <c r="K9" s="179"/>
      <c r="L9" s="180"/>
    </row>
    <row r="10" spans="1:12" ht="14.25" customHeight="1">
      <c r="A10" s="142">
        <v>201</v>
      </c>
      <c r="B10" s="143" t="s">
        <v>54</v>
      </c>
      <c r="C10" s="173">
        <f>SUM(E10:L10)</f>
        <v>214.23</v>
      </c>
      <c r="D10" s="173"/>
      <c r="E10" s="174">
        <v>214.23</v>
      </c>
      <c r="F10" s="173"/>
      <c r="G10" s="173"/>
      <c r="H10" s="173"/>
      <c r="I10" s="173"/>
      <c r="J10" s="173"/>
      <c r="K10" s="181"/>
      <c r="L10" s="182"/>
    </row>
    <row r="11" spans="1:12" ht="14.25" customHeight="1">
      <c r="A11" s="142">
        <v>20101</v>
      </c>
      <c r="B11" s="143" t="s">
        <v>55</v>
      </c>
      <c r="C11" s="173">
        <f aca="true" t="shared" si="0" ref="C11:C32">SUM(E11:L11)</f>
        <v>3</v>
      </c>
      <c r="D11" s="173"/>
      <c r="E11" s="174">
        <v>3</v>
      </c>
      <c r="F11" s="173"/>
      <c r="G11" s="173"/>
      <c r="H11" s="173"/>
      <c r="I11" s="173"/>
      <c r="J11" s="173"/>
      <c r="K11" s="181"/>
      <c r="L11" s="182"/>
    </row>
    <row r="12" spans="1:12" ht="14.25" customHeight="1">
      <c r="A12" s="142">
        <v>2010101</v>
      </c>
      <c r="B12" s="143" t="s">
        <v>56</v>
      </c>
      <c r="C12" s="173">
        <f t="shared" si="0"/>
        <v>3</v>
      </c>
      <c r="D12" s="173"/>
      <c r="E12" s="174">
        <v>3</v>
      </c>
      <c r="F12" s="173"/>
      <c r="G12" s="173"/>
      <c r="H12" s="173"/>
      <c r="I12" s="173"/>
      <c r="J12" s="173"/>
      <c r="K12" s="181"/>
      <c r="L12" s="182"/>
    </row>
    <row r="13" spans="1:12" ht="14.25" customHeight="1">
      <c r="A13" s="142">
        <v>20103</v>
      </c>
      <c r="B13" s="143" t="s">
        <v>57</v>
      </c>
      <c r="C13" s="173">
        <f t="shared" si="0"/>
        <v>184.38</v>
      </c>
      <c r="D13" s="173"/>
      <c r="E13" s="174">
        <v>184.38</v>
      </c>
      <c r="F13" s="173"/>
      <c r="G13" s="173"/>
      <c r="H13" s="173"/>
      <c r="I13" s="173"/>
      <c r="J13" s="173"/>
      <c r="K13" s="181"/>
      <c r="L13" s="182"/>
    </row>
    <row r="14" spans="1:12" ht="14.25" customHeight="1">
      <c r="A14" s="142">
        <v>2010301</v>
      </c>
      <c r="B14" s="143" t="s">
        <v>56</v>
      </c>
      <c r="C14" s="173">
        <f t="shared" si="0"/>
        <v>177.31</v>
      </c>
      <c r="D14" s="173"/>
      <c r="E14" s="174">
        <v>177.31</v>
      </c>
      <c r="F14" s="173"/>
      <c r="G14" s="173"/>
      <c r="H14" s="173"/>
      <c r="I14" s="173"/>
      <c r="J14" s="173"/>
      <c r="K14" s="181"/>
      <c r="L14" s="182"/>
    </row>
    <row r="15" spans="1:12" ht="14.25" customHeight="1">
      <c r="A15" s="150">
        <v>2010350</v>
      </c>
      <c r="B15" s="151" t="s">
        <v>58</v>
      </c>
      <c r="C15" s="173">
        <f t="shared" si="0"/>
        <v>7.07</v>
      </c>
      <c r="D15" s="173"/>
      <c r="E15" s="174">
        <v>7.07</v>
      </c>
      <c r="F15" s="173"/>
      <c r="G15" s="173"/>
      <c r="H15" s="173"/>
      <c r="I15" s="173"/>
      <c r="J15" s="173"/>
      <c r="K15" s="181"/>
      <c r="L15" s="182"/>
    </row>
    <row r="16" spans="1:12" ht="14.25" customHeight="1">
      <c r="A16" s="151" t="s">
        <v>59</v>
      </c>
      <c r="B16" s="152" t="s">
        <v>60</v>
      </c>
      <c r="C16" s="173">
        <f t="shared" si="0"/>
        <v>18.09</v>
      </c>
      <c r="D16" s="173"/>
      <c r="E16" s="175">
        <v>18.09</v>
      </c>
      <c r="F16" s="173"/>
      <c r="G16" s="173"/>
      <c r="H16" s="173"/>
      <c r="I16" s="173"/>
      <c r="J16" s="173"/>
      <c r="K16" s="181"/>
      <c r="L16" s="182"/>
    </row>
    <row r="17" spans="1:12" ht="14.25" customHeight="1">
      <c r="A17" s="151" t="s">
        <v>61</v>
      </c>
      <c r="B17" s="152" t="s">
        <v>56</v>
      </c>
      <c r="C17" s="173">
        <f t="shared" si="0"/>
        <v>18.09</v>
      </c>
      <c r="D17" s="173"/>
      <c r="E17" s="175">
        <v>18.09</v>
      </c>
      <c r="F17" s="173"/>
      <c r="G17" s="173"/>
      <c r="H17" s="173"/>
      <c r="I17" s="173"/>
      <c r="J17" s="173"/>
      <c r="K17" s="181"/>
      <c r="L17" s="182"/>
    </row>
    <row r="18" spans="1:12" ht="14.25" customHeight="1">
      <c r="A18" s="142" t="s">
        <v>62</v>
      </c>
      <c r="B18" s="154" t="s">
        <v>63</v>
      </c>
      <c r="C18" s="173">
        <f t="shared" si="0"/>
        <v>6.24</v>
      </c>
      <c r="D18" s="173"/>
      <c r="E18" s="174">
        <v>6.24</v>
      </c>
      <c r="F18" s="173"/>
      <c r="G18" s="173"/>
      <c r="H18" s="173"/>
      <c r="I18" s="173"/>
      <c r="J18" s="173"/>
      <c r="K18" s="181"/>
      <c r="L18" s="182"/>
    </row>
    <row r="19" spans="1:12" ht="14.25" customHeight="1">
      <c r="A19" s="142" t="s">
        <v>64</v>
      </c>
      <c r="B19" s="154" t="s">
        <v>63</v>
      </c>
      <c r="C19" s="173">
        <f t="shared" si="0"/>
        <v>6.24</v>
      </c>
      <c r="D19" s="173"/>
      <c r="E19" s="174">
        <v>6.24</v>
      </c>
      <c r="F19" s="173"/>
      <c r="G19" s="173"/>
      <c r="H19" s="173"/>
      <c r="I19" s="173"/>
      <c r="J19" s="173"/>
      <c r="K19" s="181"/>
      <c r="L19" s="182"/>
    </row>
    <row r="20" spans="1:12" ht="14.25" customHeight="1">
      <c r="A20" s="142" t="s">
        <v>65</v>
      </c>
      <c r="B20" s="154" t="s">
        <v>66</v>
      </c>
      <c r="C20" s="173">
        <f t="shared" si="0"/>
        <v>2.52</v>
      </c>
      <c r="D20" s="173"/>
      <c r="E20" s="174">
        <v>2.52</v>
      </c>
      <c r="F20" s="173"/>
      <c r="G20" s="173"/>
      <c r="H20" s="173"/>
      <c r="I20" s="173"/>
      <c r="J20" s="173"/>
      <c r="K20" s="181"/>
      <c r="L20" s="182"/>
    </row>
    <row r="21" spans="1:12" ht="14.25" customHeight="1">
      <c r="A21" s="142" t="s">
        <v>67</v>
      </c>
      <c r="B21" s="154" t="s">
        <v>68</v>
      </c>
      <c r="C21" s="173">
        <f t="shared" si="0"/>
        <v>2.52</v>
      </c>
      <c r="D21" s="173"/>
      <c r="E21" s="174">
        <v>2.52</v>
      </c>
      <c r="F21" s="173"/>
      <c r="G21" s="173"/>
      <c r="H21" s="173"/>
      <c r="I21" s="173"/>
      <c r="J21" s="173"/>
      <c r="K21" s="181"/>
      <c r="L21" s="182"/>
    </row>
    <row r="22" spans="1:12" ht="14.25" customHeight="1">
      <c r="A22" s="142" t="s">
        <v>69</v>
      </c>
      <c r="B22" s="154" t="s">
        <v>70</v>
      </c>
      <c r="C22" s="173">
        <f t="shared" si="0"/>
        <v>58.81</v>
      </c>
      <c r="D22" s="173"/>
      <c r="E22" s="174">
        <v>58.81</v>
      </c>
      <c r="F22" s="173"/>
      <c r="G22" s="173"/>
      <c r="H22" s="173"/>
      <c r="I22" s="173"/>
      <c r="J22" s="173"/>
      <c r="K22" s="181"/>
      <c r="L22" s="182"/>
    </row>
    <row r="23" spans="1:12" ht="14.25" customHeight="1">
      <c r="A23" s="142" t="s">
        <v>71</v>
      </c>
      <c r="B23" s="154" t="s">
        <v>72</v>
      </c>
      <c r="C23" s="173">
        <f t="shared" si="0"/>
        <v>47.74</v>
      </c>
      <c r="D23" s="173"/>
      <c r="E23" s="174">
        <v>47.74</v>
      </c>
      <c r="F23" s="173"/>
      <c r="G23" s="173"/>
      <c r="H23" s="173"/>
      <c r="I23" s="173"/>
      <c r="J23" s="173"/>
      <c r="K23" s="181"/>
      <c r="L23" s="182"/>
    </row>
    <row r="24" spans="1:12" ht="14.25" customHeight="1">
      <c r="A24" s="142" t="s">
        <v>73</v>
      </c>
      <c r="B24" s="154" t="s">
        <v>74</v>
      </c>
      <c r="C24" s="173">
        <f t="shared" si="0"/>
        <v>31.01</v>
      </c>
      <c r="D24" s="173"/>
      <c r="E24" s="174">
        <v>31.01</v>
      </c>
      <c r="F24" s="173"/>
      <c r="G24" s="173"/>
      <c r="H24" s="173"/>
      <c r="I24" s="173"/>
      <c r="J24" s="173"/>
      <c r="K24" s="181"/>
      <c r="L24" s="182"/>
    </row>
    <row r="25" spans="1:12" ht="14.25" customHeight="1">
      <c r="A25" s="142" t="s">
        <v>75</v>
      </c>
      <c r="B25" s="154" t="s">
        <v>76</v>
      </c>
      <c r="C25" s="173">
        <f t="shared" si="0"/>
        <v>15.51</v>
      </c>
      <c r="D25" s="173"/>
      <c r="E25" s="174">
        <v>15.51</v>
      </c>
      <c r="F25" s="173"/>
      <c r="G25" s="173"/>
      <c r="H25" s="173"/>
      <c r="I25" s="173"/>
      <c r="J25" s="173"/>
      <c r="K25" s="181"/>
      <c r="L25" s="182"/>
    </row>
    <row r="26" spans="1:12" ht="14.25" customHeight="1">
      <c r="A26" s="142" t="s">
        <v>77</v>
      </c>
      <c r="B26" s="154" t="s">
        <v>78</v>
      </c>
      <c r="C26" s="173">
        <f t="shared" si="0"/>
        <v>1.21</v>
      </c>
      <c r="D26" s="173"/>
      <c r="E26" s="174">
        <v>1.21</v>
      </c>
      <c r="F26" s="173"/>
      <c r="G26" s="173"/>
      <c r="H26" s="173"/>
      <c r="I26" s="173"/>
      <c r="J26" s="173"/>
      <c r="K26" s="181"/>
      <c r="L26" s="182"/>
    </row>
    <row r="27" spans="1:12" ht="14.25" customHeight="1">
      <c r="A27" s="142" t="s">
        <v>79</v>
      </c>
      <c r="B27" s="154" t="s">
        <v>80</v>
      </c>
      <c r="C27" s="173">
        <f t="shared" si="0"/>
        <v>11.08</v>
      </c>
      <c r="D27" s="173"/>
      <c r="E27" s="174">
        <v>11.08</v>
      </c>
      <c r="F27" s="173"/>
      <c r="G27" s="173"/>
      <c r="H27" s="173"/>
      <c r="I27" s="173"/>
      <c r="J27" s="173"/>
      <c r="K27" s="181"/>
      <c r="L27" s="182"/>
    </row>
    <row r="28" spans="1:12" ht="14.25" customHeight="1">
      <c r="A28" s="142" t="s">
        <v>81</v>
      </c>
      <c r="B28" s="154" t="s">
        <v>58</v>
      </c>
      <c r="C28" s="173">
        <f t="shared" si="0"/>
        <v>11.08</v>
      </c>
      <c r="D28" s="173"/>
      <c r="E28" s="174">
        <v>11.08</v>
      </c>
      <c r="F28" s="173"/>
      <c r="G28" s="173"/>
      <c r="H28" s="173"/>
      <c r="I28" s="173"/>
      <c r="J28" s="173"/>
      <c r="K28" s="181"/>
      <c r="L28" s="182"/>
    </row>
    <row r="29" spans="1:12" ht="14.25" customHeight="1">
      <c r="A29" s="142" t="s">
        <v>82</v>
      </c>
      <c r="B29" s="154" t="s">
        <v>83</v>
      </c>
      <c r="C29" s="173">
        <f t="shared" si="0"/>
        <v>20.65</v>
      </c>
      <c r="D29" s="173"/>
      <c r="E29" s="174">
        <v>20.65</v>
      </c>
      <c r="F29" s="173"/>
      <c r="G29" s="173"/>
      <c r="H29" s="173"/>
      <c r="I29" s="173"/>
      <c r="J29" s="173"/>
      <c r="K29" s="181"/>
      <c r="L29" s="182"/>
    </row>
    <row r="30" spans="1:12" ht="14.25" customHeight="1">
      <c r="A30" s="142" t="s">
        <v>84</v>
      </c>
      <c r="B30" s="154" t="s">
        <v>85</v>
      </c>
      <c r="C30" s="173">
        <f t="shared" si="0"/>
        <v>19.65</v>
      </c>
      <c r="D30" s="173"/>
      <c r="E30" s="174">
        <v>19.65</v>
      </c>
      <c r="F30" s="173"/>
      <c r="G30" s="173"/>
      <c r="H30" s="173"/>
      <c r="I30" s="173"/>
      <c r="J30" s="173"/>
      <c r="K30" s="181"/>
      <c r="L30" s="182"/>
    </row>
    <row r="31" spans="1:12" ht="14.25" customHeight="1">
      <c r="A31" s="142" t="s">
        <v>86</v>
      </c>
      <c r="B31" s="154" t="s">
        <v>87</v>
      </c>
      <c r="C31" s="173">
        <f t="shared" si="0"/>
        <v>9.82</v>
      </c>
      <c r="D31" s="173"/>
      <c r="E31" s="174">
        <v>9.82</v>
      </c>
      <c r="F31" s="173"/>
      <c r="G31" s="173"/>
      <c r="H31" s="173"/>
      <c r="I31" s="173"/>
      <c r="J31" s="173"/>
      <c r="K31" s="181"/>
      <c r="L31" s="182"/>
    </row>
    <row r="32" spans="1:12" ht="14.25" customHeight="1">
      <c r="A32" s="142" t="s">
        <v>88</v>
      </c>
      <c r="B32" s="154" t="s">
        <v>89</v>
      </c>
      <c r="C32" s="176">
        <f t="shared" si="0"/>
        <v>9.27</v>
      </c>
      <c r="D32" s="176"/>
      <c r="E32" s="177">
        <v>9.27</v>
      </c>
      <c r="F32" s="176"/>
      <c r="G32" s="176"/>
      <c r="H32" s="176"/>
      <c r="I32" s="176"/>
      <c r="J32" s="176"/>
      <c r="K32" s="183"/>
      <c r="L32" s="184"/>
    </row>
    <row r="33" spans="1:12" ht="27">
      <c r="A33" s="142" t="s">
        <v>90</v>
      </c>
      <c r="B33" s="154" t="s">
        <v>91</v>
      </c>
      <c r="C33" s="174">
        <v>0.56</v>
      </c>
      <c r="D33" s="161"/>
      <c r="E33" s="174">
        <v>0.56</v>
      </c>
      <c r="F33" s="161"/>
      <c r="G33" s="161"/>
      <c r="H33" s="161"/>
      <c r="I33" s="161"/>
      <c r="J33" s="161"/>
      <c r="K33" s="161"/>
      <c r="L33" s="161"/>
    </row>
    <row r="34" spans="1:12" ht="14.25">
      <c r="A34" s="142" t="s">
        <v>92</v>
      </c>
      <c r="B34" s="154" t="s">
        <v>93</v>
      </c>
      <c r="C34" s="174">
        <v>1</v>
      </c>
      <c r="D34" s="161"/>
      <c r="E34" s="174">
        <v>1</v>
      </c>
      <c r="F34" s="161"/>
      <c r="G34" s="161"/>
      <c r="H34" s="161"/>
      <c r="I34" s="161"/>
      <c r="J34" s="161"/>
      <c r="K34" s="161"/>
      <c r="L34" s="161"/>
    </row>
    <row r="35" spans="1:12" ht="27">
      <c r="A35" s="142" t="s">
        <v>94</v>
      </c>
      <c r="B35" s="154" t="s">
        <v>95</v>
      </c>
      <c r="C35" s="174">
        <v>1</v>
      </c>
      <c r="D35" s="161"/>
      <c r="E35" s="174">
        <v>1</v>
      </c>
      <c r="F35" s="161"/>
      <c r="G35" s="161"/>
      <c r="H35" s="161"/>
      <c r="I35" s="161"/>
      <c r="J35" s="161"/>
      <c r="K35" s="161"/>
      <c r="L35" s="161"/>
    </row>
    <row r="36" spans="1:12" ht="14.25">
      <c r="A36" s="142" t="s">
        <v>96</v>
      </c>
      <c r="B36" s="154" t="s">
        <v>97</v>
      </c>
      <c r="C36" s="174">
        <v>17.68</v>
      </c>
      <c r="D36" s="161"/>
      <c r="E36" s="174">
        <v>17.68</v>
      </c>
      <c r="F36" s="161"/>
      <c r="G36" s="161"/>
      <c r="H36" s="161"/>
      <c r="I36" s="161"/>
      <c r="J36" s="161"/>
      <c r="K36" s="161"/>
      <c r="L36" s="161"/>
    </row>
    <row r="37" spans="1:12" ht="14.25">
      <c r="A37" s="142" t="s">
        <v>98</v>
      </c>
      <c r="B37" s="154" t="s">
        <v>99</v>
      </c>
      <c r="C37" s="174">
        <v>17.68</v>
      </c>
      <c r="D37" s="161"/>
      <c r="E37" s="174">
        <v>17.68</v>
      </c>
      <c r="F37" s="161"/>
      <c r="G37" s="161"/>
      <c r="H37" s="161"/>
      <c r="I37" s="161"/>
      <c r="J37" s="161"/>
      <c r="K37" s="161"/>
      <c r="L37" s="161"/>
    </row>
    <row r="38" spans="1:12" ht="14.25">
      <c r="A38" s="142" t="s">
        <v>100</v>
      </c>
      <c r="B38" s="154" t="s">
        <v>99</v>
      </c>
      <c r="C38" s="174">
        <v>17.68</v>
      </c>
      <c r="D38" s="161"/>
      <c r="E38" s="174">
        <v>17.68</v>
      </c>
      <c r="F38" s="161"/>
      <c r="G38" s="161"/>
      <c r="H38" s="161"/>
      <c r="I38" s="161"/>
      <c r="J38" s="161"/>
      <c r="K38" s="161"/>
      <c r="L38" s="161"/>
    </row>
    <row r="39" spans="1:12" ht="14.25">
      <c r="A39" s="142" t="s">
        <v>101</v>
      </c>
      <c r="B39" s="154" t="s">
        <v>102</v>
      </c>
      <c r="C39" s="174">
        <v>1090.68</v>
      </c>
      <c r="D39" s="161"/>
      <c r="E39" s="174">
        <v>1090.68</v>
      </c>
      <c r="F39" s="161"/>
      <c r="G39" s="161"/>
      <c r="H39" s="161"/>
      <c r="I39" s="161"/>
      <c r="J39" s="161"/>
      <c r="K39" s="161"/>
      <c r="L39" s="161"/>
    </row>
    <row r="40" spans="1:12" ht="14.25">
      <c r="A40" s="142" t="s">
        <v>103</v>
      </c>
      <c r="B40" s="154" t="s">
        <v>104</v>
      </c>
      <c r="C40" s="174">
        <v>85.48</v>
      </c>
      <c r="D40" s="161"/>
      <c r="E40" s="174">
        <v>85.48</v>
      </c>
      <c r="F40" s="161"/>
      <c r="G40" s="161"/>
      <c r="H40" s="161"/>
      <c r="I40" s="161"/>
      <c r="J40" s="161"/>
      <c r="K40" s="161"/>
      <c r="L40" s="161"/>
    </row>
    <row r="41" spans="1:12" ht="14.25">
      <c r="A41" s="142" t="s">
        <v>105</v>
      </c>
      <c r="B41" s="154" t="s">
        <v>58</v>
      </c>
      <c r="C41" s="174">
        <v>85.48</v>
      </c>
      <c r="D41" s="161"/>
      <c r="E41" s="174">
        <v>85.48</v>
      </c>
      <c r="F41" s="161"/>
      <c r="G41" s="161"/>
      <c r="H41" s="161"/>
      <c r="I41" s="161"/>
      <c r="J41" s="161"/>
      <c r="K41" s="161"/>
      <c r="L41" s="161"/>
    </row>
    <row r="42" spans="1:12" ht="27">
      <c r="A42" s="142" t="s">
        <v>106</v>
      </c>
      <c r="B42" s="154" t="s">
        <v>107</v>
      </c>
      <c r="C42" s="174">
        <v>894.76</v>
      </c>
      <c r="D42" s="161"/>
      <c r="E42" s="174">
        <v>894.76</v>
      </c>
      <c r="F42" s="161"/>
      <c r="G42" s="161"/>
      <c r="H42" s="161"/>
      <c r="I42" s="161"/>
      <c r="J42" s="161"/>
      <c r="K42" s="161"/>
      <c r="L42" s="161"/>
    </row>
    <row r="43" spans="1:12" ht="15">
      <c r="A43" s="142">
        <v>2130504</v>
      </c>
      <c r="B43" s="162" t="s">
        <v>108</v>
      </c>
      <c r="C43" s="174">
        <v>470</v>
      </c>
      <c r="D43" s="161"/>
      <c r="E43" s="174">
        <v>470</v>
      </c>
      <c r="F43" s="161"/>
      <c r="G43" s="161"/>
      <c r="H43" s="161"/>
      <c r="I43" s="161"/>
      <c r="J43" s="161"/>
      <c r="K43" s="161"/>
      <c r="L43" s="161"/>
    </row>
    <row r="44" spans="1:12" ht="15">
      <c r="A44" s="142">
        <v>2130505</v>
      </c>
      <c r="B44" s="162" t="s">
        <v>109</v>
      </c>
      <c r="C44" s="174">
        <v>372.5</v>
      </c>
      <c r="D44" s="161"/>
      <c r="E44" s="174">
        <v>372.5</v>
      </c>
      <c r="F44" s="161"/>
      <c r="G44" s="161"/>
      <c r="H44" s="161"/>
      <c r="I44" s="161"/>
      <c r="J44" s="161"/>
      <c r="K44" s="161"/>
      <c r="L44" s="161"/>
    </row>
    <row r="45" spans="1:12" ht="27">
      <c r="A45" s="142" t="s">
        <v>110</v>
      </c>
      <c r="B45" s="154" t="s">
        <v>107</v>
      </c>
      <c r="C45" s="174">
        <v>48.26</v>
      </c>
      <c r="D45" s="161"/>
      <c r="E45" s="174">
        <v>52.26</v>
      </c>
      <c r="F45" s="161"/>
      <c r="G45" s="161"/>
      <c r="H45" s="161"/>
      <c r="I45" s="161"/>
      <c r="J45" s="161"/>
      <c r="K45" s="161"/>
      <c r="L45" s="161"/>
    </row>
    <row r="46" spans="1:12" ht="14.25">
      <c r="A46" s="142" t="s">
        <v>111</v>
      </c>
      <c r="B46" s="154" t="s">
        <v>112</v>
      </c>
      <c r="C46" s="174">
        <v>110.44</v>
      </c>
      <c r="D46" s="161"/>
      <c r="E46" s="174">
        <v>110.44</v>
      </c>
      <c r="F46" s="161"/>
      <c r="G46" s="161"/>
      <c r="H46" s="161"/>
      <c r="I46" s="161"/>
      <c r="J46" s="161"/>
      <c r="K46" s="161"/>
      <c r="L46" s="161"/>
    </row>
    <row r="47" spans="1:12" ht="27">
      <c r="A47" s="142" t="s">
        <v>113</v>
      </c>
      <c r="B47" s="154" t="s">
        <v>114</v>
      </c>
      <c r="C47" s="174">
        <v>110.44</v>
      </c>
      <c r="D47" s="161"/>
      <c r="E47" s="174">
        <v>110.44</v>
      </c>
      <c r="F47" s="161"/>
      <c r="G47" s="161"/>
      <c r="H47" s="161"/>
      <c r="I47" s="161"/>
      <c r="J47" s="161"/>
      <c r="K47" s="161"/>
      <c r="L47" s="161"/>
    </row>
    <row r="48" spans="1:12" ht="14.25">
      <c r="A48" s="142" t="s">
        <v>115</v>
      </c>
      <c r="B48" s="154" t="s">
        <v>116</v>
      </c>
      <c r="C48" s="174">
        <v>23.26</v>
      </c>
      <c r="D48" s="161"/>
      <c r="E48" s="174">
        <v>23.26</v>
      </c>
      <c r="F48" s="161"/>
      <c r="G48" s="161"/>
      <c r="H48" s="161"/>
      <c r="I48" s="161"/>
      <c r="J48" s="161"/>
      <c r="K48" s="161"/>
      <c r="L48" s="161"/>
    </row>
    <row r="49" spans="1:12" ht="14.25">
      <c r="A49" s="142" t="s">
        <v>117</v>
      </c>
      <c r="B49" s="154" t="s">
        <v>118</v>
      </c>
      <c r="C49" s="174">
        <v>23.26</v>
      </c>
      <c r="D49" s="161"/>
      <c r="E49" s="174">
        <v>23.26</v>
      </c>
      <c r="F49" s="161"/>
      <c r="G49" s="161"/>
      <c r="H49" s="161"/>
      <c r="I49" s="161"/>
      <c r="J49" s="161"/>
      <c r="K49" s="161"/>
      <c r="L49" s="161"/>
    </row>
    <row r="50" spans="1:12" ht="14.25">
      <c r="A50" s="142" t="s">
        <v>119</v>
      </c>
      <c r="B50" s="154" t="s">
        <v>120</v>
      </c>
      <c r="C50" s="174">
        <v>23.26</v>
      </c>
      <c r="D50" s="161"/>
      <c r="E50" s="174">
        <v>23.26</v>
      </c>
      <c r="F50" s="161"/>
      <c r="G50" s="161"/>
      <c r="H50" s="161"/>
      <c r="I50" s="161"/>
      <c r="J50" s="161"/>
      <c r="K50" s="161"/>
      <c r="L50" s="161"/>
    </row>
    <row r="51" spans="1:12" ht="27">
      <c r="A51" s="142" t="s">
        <v>121</v>
      </c>
      <c r="B51" s="154" t="s">
        <v>122</v>
      </c>
      <c r="C51" s="174">
        <v>9.22</v>
      </c>
      <c r="D51" s="161"/>
      <c r="E51" s="174">
        <v>9.22</v>
      </c>
      <c r="F51" s="161"/>
      <c r="G51" s="161"/>
      <c r="H51" s="161"/>
      <c r="I51" s="161"/>
      <c r="J51" s="161"/>
      <c r="K51" s="161"/>
      <c r="L51" s="161"/>
    </row>
    <row r="52" spans="1:12" ht="27">
      <c r="A52" s="142" t="s">
        <v>123</v>
      </c>
      <c r="B52" s="154" t="s">
        <v>124</v>
      </c>
      <c r="C52" s="174">
        <v>9.22</v>
      </c>
      <c r="D52" s="161"/>
      <c r="E52" s="174">
        <v>9.22</v>
      </c>
      <c r="F52" s="161"/>
      <c r="G52" s="161"/>
      <c r="H52" s="161"/>
      <c r="I52" s="161"/>
      <c r="J52" s="161"/>
      <c r="K52" s="161"/>
      <c r="L52" s="161"/>
    </row>
    <row r="53" spans="1:12" ht="14.25">
      <c r="A53" s="142" t="s">
        <v>125</v>
      </c>
      <c r="B53" s="154" t="s">
        <v>126</v>
      </c>
      <c r="C53" s="174">
        <v>9.22</v>
      </c>
      <c r="D53" s="161"/>
      <c r="E53" s="174">
        <v>9.22</v>
      </c>
      <c r="F53" s="161"/>
      <c r="G53" s="161"/>
      <c r="H53" s="161"/>
      <c r="I53" s="161"/>
      <c r="J53" s="161"/>
      <c r="K53" s="161"/>
      <c r="L53" s="161"/>
    </row>
  </sheetData>
  <sheetProtection/>
  <mergeCells count="15"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36">
      <selection activeCell="F13" sqref="F13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3.5">
      <c r="A1" s="130" t="s">
        <v>310</v>
      </c>
    </row>
    <row r="2" spans="1:9" ht="32.25" customHeight="1">
      <c r="A2" s="131" t="s">
        <v>311</v>
      </c>
      <c r="B2" s="131"/>
      <c r="C2" s="131"/>
      <c r="D2" s="131"/>
      <c r="E2" s="131"/>
      <c r="F2" s="131"/>
      <c r="G2" s="131"/>
      <c r="H2" s="131"/>
      <c r="I2" s="163"/>
    </row>
    <row r="4" spans="7:8" ht="12">
      <c r="G4" s="132" t="s">
        <v>2</v>
      </c>
      <c r="H4" s="133"/>
    </row>
    <row r="5" spans="1:8" ht="18" customHeight="1">
      <c r="A5" s="134" t="s">
        <v>252</v>
      </c>
      <c r="B5" s="135" t="s">
        <v>252</v>
      </c>
      <c r="C5" s="136" t="s">
        <v>286</v>
      </c>
      <c r="D5" s="136" t="s">
        <v>52</v>
      </c>
      <c r="E5" s="136" t="s">
        <v>53</v>
      </c>
      <c r="F5" s="136" t="s">
        <v>312</v>
      </c>
      <c r="G5" s="136" t="s">
        <v>313</v>
      </c>
      <c r="H5" s="137" t="s">
        <v>314</v>
      </c>
    </row>
    <row r="6" spans="1:8" ht="15.75" customHeight="1">
      <c r="A6" s="138" t="s">
        <v>303</v>
      </c>
      <c r="B6" s="139" t="s">
        <v>304</v>
      </c>
      <c r="C6" s="140" t="s">
        <v>286</v>
      </c>
      <c r="D6" s="140" t="s">
        <v>52</v>
      </c>
      <c r="E6" s="140" t="s">
        <v>53</v>
      </c>
      <c r="F6" s="140" t="s">
        <v>312</v>
      </c>
      <c r="G6" s="140" t="s">
        <v>315</v>
      </c>
      <c r="H6" s="141" t="s">
        <v>316</v>
      </c>
    </row>
    <row r="7" spans="1:8" ht="15.75" customHeight="1">
      <c r="A7" s="138" t="s">
        <v>303</v>
      </c>
      <c r="B7" s="139" t="s">
        <v>304</v>
      </c>
      <c r="C7" s="140" t="s">
        <v>286</v>
      </c>
      <c r="D7" s="140" t="s">
        <v>52</v>
      </c>
      <c r="E7" s="140" t="s">
        <v>53</v>
      </c>
      <c r="F7" s="140" t="s">
        <v>312</v>
      </c>
      <c r="G7" s="140" t="s">
        <v>315</v>
      </c>
      <c r="H7" s="141" t="s">
        <v>316</v>
      </c>
    </row>
    <row r="8" spans="1:8" ht="15.75" customHeight="1">
      <c r="A8" s="138" t="s">
        <v>303</v>
      </c>
      <c r="B8" s="139" t="s">
        <v>304</v>
      </c>
      <c r="C8" s="140" t="s">
        <v>286</v>
      </c>
      <c r="D8" s="140" t="s">
        <v>52</v>
      </c>
      <c r="E8" s="140" t="s">
        <v>53</v>
      </c>
      <c r="F8" s="140" t="s">
        <v>312</v>
      </c>
      <c r="G8" s="140" t="s">
        <v>315</v>
      </c>
      <c r="H8" s="141" t="s">
        <v>316</v>
      </c>
    </row>
    <row r="9" spans="1:8" ht="21.75" customHeight="1">
      <c r="A9" s="138"/>
      <c r="B9" s="139" t="s">
        <v>51</v>
      </c>
      <c r="C9" s="140">
        <f>C10+C22+C29+C36+C39+C48+C51</f>
        <v>1434.53</v>
      </c>
      <c r="D9" s="140">
        <f>D10+D22+D29+D36+D39+D48+D51</f>
        <v>303.34</v>
      </c>
      <c r="E9" s="140">
        <f>E10+E22+E29+E36+E39+E48+E51</f>
        <v>1131.19</v>
      </c>
      <c r="F9" s="140"/>
      <c r="G9" s="140"/>
      <c r="H9" s="141"/>
    </row>
    <row r="10" spans="1:8" ht="15.75" customHeight="1">
      <c r="A10" s="142">
        <v>201</v>
      </c>
      <c r="B10" s="143" t="s">
        <v>54</v>
      </c>
      <c r="C10" s="144">
        <f>SUM(D10:H10)</f>
        <v>214.23</v>
      </c>
      <c r="D10" s="145">
        <v>117.35</v>
      </c>
      <c r="E10" s="146">
        <v>96.88</v>
      </c>
      <c r="F10" s="144"/>
      <c r="G10" s="144"/>
      <c r="H10" s="147"/>
    </row>
    <row r="11" spans="1:8" ht="18" customHeight="1">
      <c r="A11" s="142">
        <v>20101</v>
      </c>
      <c r="B11" s="143" t="s">
        <v>55</v>
      </c>
      <c r="C11" s="144">
        <f aca="true" t="shared" si="0" ref="C11:C51">SUM(D11:H11)</f>
        <v>3</v>
      </c>
      <c r="D11" s="145"/>
      <c r="E11" s="146">
        <v>3</v>
      </c>
      <c r="F11" s="148"/>
      <c r="G11" s="148"/>
      <c r="H11" s="149"/>
    </row>
    <row r="12" spans="1:8" ht="18" customHeight="1">
      <c r="A12" s="142">
        <v>2010101</v>
      </c>
      <c r="B12" s="143" t="s">
        <v>56</v>
      </c>
      <c r="C12" s="144">
        <f t="shared" si="0"/>
        <v>3</v>
      </c>
      <c r="D12" s="145"/>
      <c r="E12" s="146">
        <v>3</v>
      </c>
      <c r="F12" s="148"/>
      <c r="G12" s="148"/>
      <c r="H12" s="149"/>
    </row>
    <row r="13" spans="1:8" ht="18" customHeight="1">
      <c r="A13" s="142">
        <v>20103</v>
      </c>
      <c r="B13" s="143" t="s">
        <v>57</v>
      </c>
      <c r="C13" s="144">
        <f t="shared" si="0"/>
        <v>184.38</v>
      </c>
      <c r="D13" s="145">
        <v>99.26</v>
      </c>
      <c r="E13" s="146">
        <v>85.12</v>
      </c>
      <c r="F13" s="148"/>
      <c r="G13" s="148"/>
      <c r="H13" s="149"/>
    </row>
    <row r="14" spans="1:8" ht="18" customHeight="1">
      <c r="A14" s="142">
        <v>2010301</v>
      </c>
      <c r="B14" s="143" t="s">
        <v>56</v>
      </c>
      <c r="C14" s="144">
        <f t="shared" si="0"/>
        <v>177.31</v>
      </c>
      <c r="D14" s="145">
        <v>92.19</v>
      </c>
      <c r="E14" s="146">
        <v>85.12</v>
      </c>
      <c r="F14" s="148"/>
      <c r="G14" s="148"/>
      <c r="H14" s="149"/>
    </row>
    <row r="15" spans="1:8" ht="18" customHeight="1">
      <c r="A15" s="150">
        <v>2010350</v>
      </c>
      <c r="B15" s="151" t="s">
        <v>58</v>
      </c>
      <c r="C15" s="144">
        <f t="shared" si="0"/>
        <v>7.07</v>
      </c>
      <c r="D15" s="145">
        <v>7.07</v>
      </c>
      <c r="E15" s="146"/>
      <c r="F15" s="148"/>
      <c r="G15" s="148"/>
      <c r="H15" s="149"/>
    </row>
    <row r="16" spans="1:8" ht="18" customHeight="1">
      <c r="A16" s="151" t="s">
        <v>59</v>
      </c>
      <c r="B16" s="152" t="s">
        <v>60</v>
      </c>
      <c r="C16" s="144">
        <f t="shared" si="0"/>
        <v>18.09</v>
      </c>
      <c r="D16" s="153">
        <v>18.09</v>
      </c>
      <c r="E16" s="146"/>
      <c r="F16" s="148"/>
      <c r="G16" s="148"/>
      <c r="H16" s="149"/>
    </row>
    <row r="17" spans="1:8" ht="18" customHeight="1">
      <c r="A17" s="151" t="s">
        <v>61</v>
      </c>
      <c r="B17" s="152" t="s">
        <v>56</v>
      </c>
      <c r="C17" s="144">
        <f t="shared" si="0"/>
        <v>18.09</v>
      </c>
      <c r="D17" s="153">
        <v>18.09</v>
      </c>
      <c r="E17" s="146"/>
      <c r="F17" s="148"/>
      <c r="G17" s="148"/>
      <c r="H17" s="149"/>
    </row>
    <row r="18" spans="1:8" ht="18" customHeight="1">
      <c r="A18" s="142" t="s">
        <v>62</v>
      </c>
      <c r="B18" s="154" t="s">
        <v>63</v>
      </c>
      <c r="C18" s="144">
        <f t="shared" si="0"/>
        <v>6.24</v>
      </c>
      <c r="D18" s="145"/>
      <c r="E18" s="146">
        <v>6.24</v>
      </c>
      <c r="F18" s="148"/>
      <c r="G18" s="148"/>
      <c r="H18" s="149"/>
    </row>
    <row r="19" spans="1:8" ht="18" customHeight="1">
      <c r="A19" s="142" t="s">
        <v>64</v>
      </c>
      <c r="B19" s="154" t="s">
        <v>63</v>
      </c>
      <c r="C19" s="144">
        <f t="shared" si="0"/>
        <v>6.24</v>
      </c>
      <c r="D19" s="145"/>
      <c r="E19" s="146">
        <v>6.24</v>
      </c>
      <c r="F19" s="148"/>
      <c r="G19" s="148"/>
      <c r="H19" s="149"/>
    </row>
    <row r="20" spans="1:8" ht="18" customHeight="1">
      <c r="A20" s="142" t="s">
        <v>65</v>
      </c>
      <c r="B20" s="154" t="s">
        <v>66</v>
      </c>
      <c r="C20" s="144">
        <f t="shared" si="0"/>
        <v>2.52</v>
      </c>
      <c r="D20" s="145"/>
      <c r="E20" s="146">
        <v>2.52</v>
      </c>
      <c r="F20" s="148"/>
      <c r="G20" s="148"/>
      <c r="H20" s="149"/>
    </row>
    <row r="21" spans="1:8" ht="18" customHeight="1">
      <c r="A21" s="142" t="s">
        <v>67</v>
      </c>
      <c r="B21" s="154" t="s">
        <v>68</v>
      </c>
      <c r="C21" s="144">
        <f t="shared" si="0"/>
        <v>2.52</v>
      </c>
      <c r="D21" s="145"/>
      <c r="E21" s="146">
        <v>2.52</v>
      </c>
      <c r="F21" s="148"/>
      <c r="G21" s="148"/>
      <c r="H21" s="149"/>
    </row>
    <row r="22" spans="1:8" ht="18" customHeight="1">
      <c r="A22" s="142" t="s">
        <v>69</v>
      </c>
      <c r="B22" s="154" t="s">
        <v>70</v>
      </c>
      <c r="C22" s="144">
        <f t="shared" si="0"/>
        <v>58.81</v>
      </c>
      <c r="D22" s="145">
        <v>57.6</v>
      </c>
      <c r="E22" s="146">
        <v>1.21</v>
      </c>
      <c r="F22" s="148"/>
      <c r="G22" s="148"/>
      <c r="H22" s="149"/>
    </row>
    <row r="23" spans="1:8" ht="18" customHeight="1">
      <c r="A23" s="142" t="s">
        <v>71</v>
      </c>
      <c r="B23" s="154" t="s">
        <v>72</v>
      </c>
      <c r="C23" s="144">
        <f t="shared" si="0"/>
        <v>47.730000000000004</v>
      </c>
      <c r="D23" s="145">
        <v>46.52</v>
      </c>
      <c r="E23" s="146">
        <v>1.21</v>
      </c>
      <c r="F23" s="148"/>
      <c r="G23" s="148"/>
      <c r="H23" s="149"/>
    </row>
    <row r="24" spans="1:8" ht="18" customHeight="1">
      <c r="A24" s="142" t="s">
        <v>73</v>
      </c>
      <c r="B24" s="154" t="s">
        <v>74</v>
      </c>
      <c r="C24" s="144">
        <f t="shared" si="0"/>
        <v>31.01</v>
      </c>
      <c r="D24" s="145">
        <v>31.01</v>
      </c>
      <c r="E24" s="146"/>
      <c r="F24" s="148"/>
      <c r="G24" s="148"/>
      <c r="H24" s="149"/>
    </row>
    <row r="25" spans="1:8" ht="18" customHeight="1">
      <c r="A25" s="142" t="s">
        <v>75</v>
      </c>
      <c r="B25" s="154" t="s">
        <v>76</v>
      </c>
      <c r="C25" s="144">
        <f t="shared" si="0"/>
        <v>15.51</v>
      </c>
      <c r="D25" s="145">
        <v>15.51</v>
      </c>
      <c r="E25" s="146"/>
      <c r="F25" s="148"/>
      <c r="G25" s="148"/>
      <c r="H25" s="149"/>
    </row>
    <row r="26" spans="1:8" ht="18" customHeight="1">
      <c r="A26" s="142" t="s">
        <v>77</v>
      </c>
      <c r="B26" s="154" t="s">
        <v>78</v>
      </c>
      <c r="C26" s="144">
        <f t="shared" si="0"/>
        <v>1.21</v>
      </c>
      <c r="D26" s="145"/>
      <c r="E26" s="146">
        <v>1.21</v>
      </c>
      <c r="F26" s="148"/>
      <c r="G26" s="148"/>
      <c r="H26" s="149"/>
    </row>
    <row r="27" spans="1:8" ht="18" customHeight="1">
      <c r="A27" s="142" t="s">
        <v>79</v>
      </c>
      <c r="B27" s="154" t="s">
        <v>80</v>
      </c>
      <c r="C27" s="144">
        <f t="shared" si="0"/>
        <v>11.08</v>
      </c>
      <c r="D27" s="145">
        <v>11.08</v>
      </c>
      <c r="E27" s="146"/>
      <c r="F27" s="148"/>
      <c r="G27" s="148"/>
      <c r="H27" s="149"/>
    </row>
    <row r="28" spans="1:8" ht="18" customHeight="1">
      <c r="A28" s="155" t="s">
        <v>81</v>
      </c>
      <c r="B28" s="156" t="s">
        <v>58</v>
      </c>
      <c r="C28" s="157">
        <f t="shared" si="0"/>
        <v>11.08</v>
      </c>
      <c r="D28" s="145">
        <v>11.08</v>
      </c>
      <c r="E28" s="146"/>
      <c r="F28" s="158"/>
      <c r="G28" s="158"/>
      <c r="H28" s="159"/>
    </row>
    <row r="29" spans="1:8" ht="14.25">
      <c r="A29" s="160" t="s">
        <v>82</v>
      </c>
      <c r="B29" s="154" t="s">
        <v>83</v>
      </c>
      <c r="C29" s="157">
        <f t="shared" si="0"/>
        <v>20.65</v>
      </c>
      <c r="D29" s="145">
        <v>19.65</v>
      </c>
      <c r="E29" s="146">
        <v>1</v>
      </c>
      <c r="F29" s="161"/>
      <c r="G29" s="161"/>
      <c r="H29" s="161"/>
    </row>
    <row r="30" spans="1:8" ht="14.25">
      <c r="A30" s="160" t="s">
        <v>84</v>
      </c>
      <c r="B30" s="154" t="s">
        <v>85</v>
      </c>
      <c r="C30" s="157">
        <f t="shared" si="0"/>
        <v>19.65</v>
      </c>
      <c r="D30" s="145">
        <v>19.65</v>
      </c>
      <c r="E30" s="146"/>
      <c r="F30" s="161"/>
      <c r="G30" s="161"/>
      <c r="H30" s="161"/>
    </row>
    <row r="31" spans="1:8" ht="14.25">
      <c r="A31" s="160" t="s">
        <v>86</v>
      </c>
      <c r="B31" s="154" t="s">
        <v>87</v>
      </c>
      <c r="C31" s="157">
        <f t="shared" si="0"/>
        <v>9.82</v>
      </c>
      <c r="D31" s="145">
        <v>9.82</v>
      </c>
      <c r="E31" s="146"/>
      <c r="F31" s="161"/>
      <c r="G31" s="161"/>
      <c r="H31" s="161"/>
    </row>
    <row r="32" spans="1:8" ht="14.25">
      <c r="A32" s="160" t="s">
        <v>88</v>
      </c>
      <c r="B32" s="154" t="s">
        <v>89</v>
      </c>
      <c r="C32" s="157">
        <f t="shared" si="0"/>
        <v>9.27</v>
      </c>
      <c r="D32" s="145">
        <v>9.27</v>
      </c>
      <c r="E32" s="146"/>
      <c r="F32" s="161"/>
      <c r="G32" s="161"/>
      <c r="H32" s="161"/>
    </row>
    <row r="33" spans="1:8" ht="27">
      <c r="A33" s="160" t="s">
        <v>90</v>
      </c>
      <c r="B33" s="154" t="s">
        <v>91</v>
      </c>
      <c r="C33" s="157">
        <f t="shared" si="0"/>
        <v>0.56</v>
      </c>
      <c r="D33" s="145">
        <v>0.56</v>
      </c>
      <c r="E33" s="146"/>
      <c r="F33" s="161"/>
      <c r="G33" s="161"/>
      <c r="H33" s="161"/>
    </row>
    <row r="34" spans="1:8" ht="14.25">
      <c r="A34" s="160" t="s">
        <v>92</v>
      </c>
      <c r="B34" s="154" t="s">
        <v>93</v>
      </c>
      <c r="C34" s="157">
        <f t="shared" si="0"/>
        <v>1</v>
      </c>
      <c r="D34" s="145"/>
      <c r="E34" s="146">
        <v>1</v>
      </c>
      <c r="F34" s="161"/>
      <c r="G34" s="161"/>
      <c r="H34" s="161"/>
    </row>
    <row r="35" spans="1:8" ht="27">
      <c r="A35" s="160" t="s">
        <v>94</v>
      </c>
      <c r="B35" s="154" t="s">
        <v>95</v>
      </c>
      <c r="C35" s="157">
        <f t="shared" si="0"/>
        <v>1</v>
      </c>
      <c r="D35" s="145"/>
      <c r="E35" s="146">
        <v>1</v>
      </c>
      <c r="F35" s="161"/>
      <c r="G35" s="161"/>
      <c r="H35" s="161"/>
    </row>
    <row r="36" spans="1:8" ht="14.25">
      <c r="A36" s="160" t="s">
        <v>96</v>
      </c>
      <c r="B36" s="154" t="s">
        <v>97</v>
      </c>
      <c r="C36" s="157">
        <f t="shared" si="0"/>
        <v>17.68</v>
      </c>
      <c r="D36" s="145"/>
      <c r="E36" s="146">
        <v>17.68</v>
      </c>
      <c r="F36" s="161"/>
      <c r="G36" s="161"/>
      <c r="H36" s="161"/>
    </row>
    <row r="37" spans="1:8" ht="14.25">
      <c r="A37" s="160" t="s">
        <v>98</v>
      </c>
      <c r="B37" s="154" t="s">
        <v>99</v>
      </c>
      <c r="C37" s="157">
        <f t="shared" si="0"/>
        <v>17.68</v>
      </c>
      <c r="D37" s="145"/>
      <c r="E37" s="146">
        <v>17.68</v>
      </c>
      <c r="F37" s="161"/>
      <c r="G37" s="161"/>
      <c r="H37" s="161"/>
    </row>
    <row r="38" spans="1:8" ht="14.25">
      <c r="A38" s="160" t="s">
        <v>100</v>
      </c>
      <c r="B38" s="154" t="s">
        <v>99</v>
      </c>
      <c r="C38" s="157">
        <f t="shared" si="0"/>
        <v>17.68</v>
      </c>
      <c r="D38" s="145"/>
      <c r="E38" s="146">
        <v>17.68</v>
      </c>
      <c r="F38" s="161"/>
      <c r="G38" s="161"/>
      <c r="H38" s="161"/>
    </row>
    <row r="39" spans="1:8" ht="14.25">
      <c r="A39" s="160" t="s">
        <v>101</v>
      </c>
      <c r="B39" s="154" t="s">
        <v>102</v>
      </c>
      <c r="C39" s="157">
        <v>1090.68</v>
      </c>
      <c r="D39" s="145">
        <v>85.48</v>
      </c>
      <c r="E39" s="146">
        <v>1005.2</v>
      </c>
      <c r="F39" s="161"/>
      <c r="G39" s="161"/>
      <c r="H39" s="161"/>
    </row>
    <row r="40" spans="1:8" ht="14.25">
      <c r="A40" s="160" t="s">
        <v>103</v>
      </c>
      <c r="B40" s="154" t="s">
        <v>104</v>
      </c>
      <c r="C40" s="157">
        <f t="shared" si="0"/>
        <v>85.48</v>
      </c>
      <c r="D40" s="145">
        <v>85.48</v>
      </c>
      <c r="E40" s="146"/>
      <c r="F40" s="161"/>
      <c r="G40" s="161"/>
      <c r="H40" s="161"/>
    </row>
    <row r="41" spans="1:8" ht="14.25">
      <c r="A41" s="160" t="s">
        <v>105</v>
      </c>
      <c r="B41" s="154" t="s">
        <v>58</v>
      </c>
      <c r="C41" s="157">
        <f t="shared" si="0"/>
        <v>85.48</v>
      </c>
      <c r="D41" s="145">
        <v>85.48</v>
      </c>
      <c r="E41" s="146"/>
      <c r="F41" s="161"/>
      <c r="G41" s="161"/>
      <c r="H41" s="161"/>
    </row>
    <row r="42" spans="1:8" ht="27">
      <c r="A42" s="160" t="s">
        <v>106</v>
      </c>
      <c r="B42" s="154" t="s">
        <v>107</v>
      </c>
      <c r="C42" s="157">
        <f t="shared" si="0"/>
        <v>48.26</v>
      </c>
      <c r="D42" s="145"/>
      <c r="E42" s="146">
        <v>48.26</v>
      </c>
      <c r="F42" s="161"/>
      <c r="G42" s="161"/>
      <c r="H42" s="161"/>
    </row>
    <row r="43" spans="1:8" ht="15">
      <c r="A43" s="142">
        <v>2130504</v>
      </c>
      <c r="B43" s="162" t="s">
        <v>108</v>
      </c>
      <c r="C43" s="157">
        <v>470</v>
      </c>
      <c r="D43" s="145"/>
      <c r="E43" s="146">
        <v>470</v>
      </c>
      <c r="F43" s="161"/>
      <c r="G43" s="161"/>
      <c r="H43" s="161"/>
    </row>
    <row r="44" spans="1:8" ht="15">
      <c r="A44" s="142">
        <v>2130505</v>
      </c>
      <c r="B44" s="162" t="s">
        <v>109</v>
      </c>
      <c r="C44" s="157">
        <v>372.5</v>
      </c>
      <c r="D44" s="145"/>
      <c r="E44" s="146">
        <v>372.5</v>
      </c>
      <c r="F44" s="161"/>
      <c r="G44" s="161"/>
      <c r="H44" s="161"/>
    </row>
    <row r="45" spans="1:8" ht="27">
      <c r="A45" s="160" t="s">
        <v>110</v>
      </c>
      <c r="B45" s="154" t="s">
        <v>107</v>
      </c>
      <c r="C45" s="157">
        <f aca="true" t="shared" si="1" ref="C45:C53">SUM(D45:H45)</f>
        <v>52.26</v>
      </c>
      <c r="D45" s="145"/>
      <c r="E45" s="146">
        <v>52.26</v>
      </c>
      <c r="F45" s="161"/>
      <c r="G45" s="161"/>
      <c r="H45" s="161"/>
    </row>
    <row r="46" spans="1:8" ht="14.25">
      <c r="A46" s="160" t="s">
        <v>111</v>
      </c>
      <c r="B46" s="154" t="s">
        <v>112</v>
      </c>
      <c r="C46" s="157">
        <f t="shared" si="1"/>
        <v>110.44</v>
      </c>
      <c r="D46" s="145"/>
      <c r="E46" s="146">
        <v>110.44</v>
      </c>
      <c r="F46" s="161"/>
      <c r="G46" s="161"/>
      <c r="H46" s="161"/>
    </row>
    <row r="47" spans="1:8" ht="27">
      <c r="A47" s="160" t="s">
        <v>113</v>
      </c>
      <c r="B47" s="154" t="s">
        <v>114</v>
      </c>
      <c r="C47" s="157">
        <f t="shared" si="1"/>
        <v>110.44</v>
      </c>
      <c r="D47" s="145"/>
      <c r="E47" s="146">
        <v>110.44</v>
      </c>
      <c r="F47" s="161"/>
      <c r="G47" s="161"/>
      <c r="H47" s="161"/>
    </row>
    <row r="48" spans="1:8" ht="14.25">
      <c r="A48" s="160" t="s">
        <v>115</v>
      </c>
      <c r="B48" s="154" t="s">
        <v>116</v>
      </c>
      <c r="C48" s="157">
        <f t="shared" si="1"/>
        <v>23.26</v>
      </c>
      <c r="D48" s="145">
        <v>23.26</v>
      </c>
      <c r="E48" s="146"/>
      <c r="F48" s="161"/>
      <c r="G48" s="161"/>
      <c r="H48" s="161"/>
    </row>
    <row r="49" spans="1:8" ht="14.25">
      <c r="A49" s="160" t="s">
        <v>117</v>
      </c>
      <c r="B49" s="154" t="s">
        <v>118</v>
      </c>
      <c r="C49" s="157">
        <f t="shared" si="1"/>
        <v>23.26</v>
      </c>
      <c r="D49" s="145">
        <v>23.26</v>
      </c>
      <c r="E49" s="146"/>
      <c r="F49" s="161"/>
      <c r="G49" s="161"/>
      <c r="H49" s="161"/>
    </row>
    <row r="50" spans="1:8" ht="14.25">
      <c r="A50" s="160" t="s">
        <v>119</v>
      </c>
      <c r="B50" s="154" t="s">
        <v>120</v>
      </c>
      <c r="C50" s="157">
        <f t="shared" si="1"/>
        <v>23.26</v>
      </c>
      <c r="D50" s="145">
        <v>23.26</v>
      </c>
      <c r="E50" s="146"/>
      <c r="F50" s="161"/>
      <c r="G50" s="161"/>
      <c r="H50" s="161"/>
    </row>
    <row r="51" spans="1:8" ht="27">
      <c r="A51" s="160" t="s">
        <v>121</v>
      </c>
      <c r="B51" s="154" t="s">
        <v>122</v>
      </c>
      <c r="C51" s="157">
        <f t="shared" si="1"/>
        <v>9.22</v>
      </c>
      <c r="D51" s="145"/>
      <c r="E51" s="146">
        <v>9.22</v>
      </c>
      <c r="F51" s="161"/>
      <c r="G51" s="161"/>
      <c r="H51" s="161"/>
    </row>
    <row r="52" spans="1:8" ht="27">
      <c r="A52" s="160" t="s">
        <v>123</v>
      </c>
      <c r="B52" s="154" t="s">
        <v>124</v>
      </c>
      <c r="C52" s="157">
        <f t="shared" si="1"/>
        <v>9.22</v>
      </c>
      <c r="D52" s="145"/>
      <c r="E52" s="146">
        <v>9.22</v>
      </c>
      <c r="F52" s="161"/>
      <c r="G52" s="161"/>
      <c r="H52" s="161"/>
    </row>
    <row r="53" spans="1:8" ht="14.25">
      <c r="A53" s="160" t="s">
        <v>125</v>
      </c>
      <c r="B53" s="154" t="s">
        <v>126</v>
      </c>
      <c r="C53" s="144">
        <f t="shared" si="1"/>
        <v>9.22</v>
      </c>
      <c r="D53" s="145"/>
      <c r="E53" s="146">
        <v>9.22</v>
      </c>
      <c r="F53" s="161"/>
      <c r="G53" s="161"/>
      <c r="H53" s="161"/>
    </row>
  </sheetData>
  <sheetProtection/>
  <mergeCells count="11"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  <mergeCell ref="H5:H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I14" sqref="I14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1" t="s">
        <v>317</v>
      </c>
      <c r="B1" s="1"/>
      <c r="C1" s="121"/>
      <c r="D1" s="121"/>
      <c r="E1" s="121"/>
      <c r="F1" s="121"/>
      <c r="G1" s="122"/>
      <c r="H1" s="122"/>
      <c r="I1" s="122"/>
      <c r="J1" s="122"/>
      <c r="K1" s="122"/>
    </row>
    <row r="2" spans="1:11" ht="19.5">
      <c r="A2" s="123" t="s">
        <v>318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3.5">
      <c r="A3" s="121"/>
      <c r="B3" s="121"/>
      <c r="C3" s="121"/>
      <c r="D3" s="121"/>
      <c r="E3" s="121"/>
      <c r="F3" s="121"/>
      <c r="G3" s="122"/>
      <c r="H3" s="122"/>
      <c r="I3" s="122"/>
      <c r="J3" s="122"/>
      <c r="K3" s="122" t="s">
        <v>2</v>
      </c>
    </row>
    <row r="4" spans="1:11" ht="14.25">
      <c r="A4" s="124" t="s">
        <v>252</v>
      </c>
      <c r="B4" s="125" t="s">
        <v>51</v>
      </c>
      <c r="C4" s="125" t="s">
        <v>289</v>
      </c>
      <c r="D4" s="125" t="s">
        <v>297</v>
      </c>
      <c r="E4" s="125" t="s">
        <v>298</v>
      </c>
      <c r="F4" s="125" t="s">
        <v>299</v>
      </c>
      <c r="G4" s="125" t="s">
        <v>319</v>
      </c>
      <c r="H4" s="125"/>
      <c r="I4" s="125" t="s">
        <v>320</v>
      </c>
      <c r="J4" s="125" t="s">
        <v>321</v>
      </c>
      <c r="K4" s="125" t="s">
        <v>287</v>
      </c>
    </row>
    <row r="5" spans="1:11" ht="42.75">
      <c r="A5" s="124"/>
      <c r="B5" s="125"/>
      <c r="C5" s="125"/>
      <c r="D5" s="125"/>
      <c r="E5" s="125"/>
      <c r="F5" s="125"/>
      <c r="G5" s="125" t="s">
        <v>322</v>
      </c>
      <c r="H5" s="125" t="s">
        <v>323</v>
      </c>
      <c r="I5" s="125"/>
      <c r="J5" s="125"/>
      <c r="K5" s="125"/>
    </row>
    <row r="6" spans="1:11" ht="18.75">
      <c r="A6" s="126" t="s">
        <v>51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8.75">
      <c r="A7" s="128" t="s">
        <v>324</v>
      </c>
      <c r="B7" s="129">
        <v>5</v>
      </c>
      <c r="C7" s="127"/>
      <c r="D7" s="129">
        <v>5</v>
      </c>
      <c r="E7" s="127"/>
      <c r="F7" s="127"/>
      <c r="G7" s="127"/>
      <c r="H7" s="127"/>
      <c r="I7" s="127"/>
      <c r="J7" s="127"/>
      <c r="K7" s="127"/>
    </row>
    <row r="8" spans="1:11" ht="18.75">
      <c r="A8" s="128" t="s">
        <v>325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</row>
    <row r="9" spans="1:11" ht="18.75">
      <c r="A9" s="128" t="s">
        <v>326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27" ht="11.25">
      <c r="M27" t="s">
        <v>262</v>
      </c>
    </row>
  </sheetData>
  <sheetProtection/>
  <mergeCells count="12"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7">
      <selection activeCell="A2" sqref="A2:F2"/>
    </sheetView>
  </sheetViews>
  <sheetFormatPr defaultColWidth="12" defaultRowHeight="11.25"/>
  <cols>
    <col min="1" max="1" width="25.33203125" style="103" customWidth="1"/>
    <col min="2" max="2" width="43.83203125" style="103" customWidth="1"/>
    <col min="3" max="6" width="26" style="103" customWidth="1"/>
    <col min="7" max="255" width="12" style="103" customWidth="1"/>
    <col min="256" max="256" width="1.5" style="103" customWidth="1"/>
  </cols>
  <sheetData>
    <row r="1" s="103" customFormat="1" ht="21" customHeight="1">
      <c r="A1" s="104" t="s">
        <v>327</v>
      </c>
    </row>
    <row r="2" spans="1:6" s="103" customFormat="1" ht="47.25" customHeight="1">
      <c r="A2" s="105" t="s">
        <v>328</v>
      </c>
      <c r="B2" s="105"/>
      <c r="C2" s="105"/>
      <c r="D2" s="105"/>
      <c r="E2" s="105"/>
      <c r="F2" s="105"/>
    </row>
    <row r="3" spans="1:6" s="103" customFormat="1" ht="19.5" customHeight="1">
      <c r="A3" s="106"/>
      <c r="B3" s="106"/>
      <c r="C3" s="106"/>
      <c r="D3" s="106"/>
      <c r="E3" s="106"/>
      <c r="F3" s="107" t="s">
        <v>2</v>
      </c>
    </row>
    <row r="4" spans="1:6" s="103" customFormat="1" ht="36" customHeight="1">
      <c r="A4" s="108" t="s">
        <v>329</v>
      </c>
      <c r="B4" s="108" t="s">
        <v>330</v>
      </c>
      <c r="C4" s="108"/>
      <c r="D4" s="108" t="s">
        <v>331</v>
      </c>
      <c r="E4" s="108">
        <v>587.53</v>
      </c>
      <c r="F4" s="108"/>
    </row>
    <row r="5" spans="1:6" s="103" customFormat="1" ht="36" customHeight="1">
      <c r="A5" s="108"/>
      <c r="B5" s="108"/>
      <c r="C5" s="108"/>
      <c r="D5" s="108" t="s">
        <v>332</v>
      </c>
      <c r="E5" s="108">
        <v>587.53</v>
      </c>
      <c r="F5" s="108"/>
    </row>
    <row r="6" spans="1:6" s="103" customFormat="1" ht="73.5" customHeight="1">
      <c r="A6" s="108" t="s">
        <v>333</v>
      </c>
      <c r="B6" s="109" t="s">
        <v>334</v>
      </c>
      <c r="C6" s="109"/>
      <c r="D6" s="109"/>
      <c r="E6" s="109"/>
      <c r="F6" s="109"/>
    </row>
    <row r="7" spans="1:6" s="103" customFormat="1" ht="26.25" customHeight="1">
      <c r="A7" s="110" t="s">
        <v>335</v>
      </c>
      <c r="B7" s="108" t="s">
        <v>336</v>
      </c>
      <c r="C7" s="108" t="s">
        <v>337</v>
      </c>
      <c r="D7" s="108" t="s">
        <v>338</v>
      </c>
      <c r="E7" s="108" t="s">
        <v>339</v>
      </c>
      <c r="F7" s="108" t="s">
        <v>340</v>
      </c>
    </row>
    <row r="8" spans="1:6" s="103" customFormat="1" ht="26.25" customHeight="1">
      <c r="A8" s="110"/>
      <c r="B8" s="111" t="s">
        <v>341</v>
      </c>
      <c r="C8" s="112">
        <v>5</v>
      </c>
      <c r="D8" s="112" t="s">
        <v>342</v>
      </c>
      <c r="E8" s="113" t="s">
        <v>343</v>
      </c>
      <c r="F8" s="112">
        <v>100</v>
      </c>
    </row>
    <row r="9" spans="1:6" s="103" customFormat="1" ht="26.25" customHeight="1">
      <c r="A9" s="110"/>
      <c r="B9" s="111" t="s">
        <v>344</v>
      </c>
      <c r="C9" s="112">
        <v>10</v>
      </c>
      <c r="D9" s="112" t="s">
        <v>342</v>
      </c>
      <c r="E9" s="113" t="s">
        <v>343</v>
      </c>
      <c r="F9" s="112">
        <v>5</v>
      </c>
    </row>
    <row r="10" spans="1:6" s="103" customFormat="1" ht="26.25" customHeight="1">
      <c r="A10" s="110"/>
      <c r="B10" s="111" t="s">
        <v>345</v>
      </c>
      <c r="C10" s="112">
        <v>5</v>
      </c>
      <c r="D10" s="112" t="s">
        <v>342</v>
      </c>
      <c r="E10" s="113" t="s">
        <v>343</v>
      </c>
      <c r="F10" s="112">
        <v>5</v>
      </c>
    </row>
    <row r="11" spans="1:6" s="103" customFormat="1" ht="26.25" customHeight="1">
      <c r="A11" s="110"/>
      <c r="B11" s="111" t="s">
        <v>346</v>
      </c>
      <c r="C11" s="112">
        <v>10</v>
      </c>
      <c r="D11" s="112" t="s">
        <v>342</v>
      </c>
      <c r="E11" s="113" t="s">
        <v>343</v>
      </c>
      <c r="F11" s="112">
        <v>10</v>
      </c>
    </row>
    <row r="12" spans="1:6" s="103" customFormat="1" ht="26.25" customHeight="1">
      <c r="A12" s="110"/>
      <c r="B12" s="111" t="s">
        <v>347</v>
      </c>
      <c r="C12" s="112">
        <v>10</v>
      </c>
      <c r="D12" s="112" t="s">
        <v>342</v>
      </c>
      <c r="E12" s="113" t="s">
        <v>348</v>
      </c>
      <c r="F12" s="114" t="s">
        <v>349</v>
      </c>
    </row>
    <row r="13" spans="1:6" s="103" customFormat="1" ht="26.25" customHeight="1">
      <c r="A13" s="110"/>
      <c r="B13" s="111" t="s">
        <v>350</v>
      </c>
      <c r="C13" s="112">
        <v>10</v>
      </c>
      <c r="D13" s="112" t="s">
        <v>342</v>
      </c>
      <c r="E13" s="113" t="s">
        <v>343</v>
      </c>
      <c r="F13" s="114">
        <v>10</v>
      </c>
    </row>
    <row r="14" spans="1:6" s="103" customFormat="1" ht="26.25" customHeight="1">
      <c r="A14" s="110"/>
      <c r="B14" s="111" t="s">
        <v>351</v>
      </c>
      <c r="C14" s="112">
        <v>20</v>
      </c>
      <c r="D14" s="112" t="s">
        <v>342</v>
      </c>
      <c r="E14" s="113" t="s">
        <v>343</v>
      </c>
      <c r="F14" s="112">
        <v>100</v>
      </c>
    </row>
    <row r="15" spans="1:6" s="103" customFormat="1" ht="26.25" customHeight="1">
      <c r="A15" s="110"/>
      <c r="B15" s="111" t="s">
        <v>352</v>
      </c>
      <c r="C15" s="112">
        <v>20</v>
      </c>
      <c r="D15" s="112" t="s">
        <v>342</v>
      </c>
      <c r="E15" s="113" t="s">
        <v>343</v>
      </c>
      <c r="F15" s="112">
        <v>100</v>
      </c>
    </row>
    <row r="16" spans="1:6" s="103" customFormat="1" ht="26.25" customHeight="1">
      <c r="A16" s="110"/>
      <c r="B16" s="111" t="s">
        <v>353</v>
      </c>
      <c r="C16" s="112">
        <v>10</v>
      </c>
      <c r="D16" s="115" t="s">
        <v>342</v>
      </c>
      <c r="E16" s="113" t="s">
        <v>343</v>
      </c>
      <c r="F16" s="115">
        <v>95</v>
      </c>
    </row>
    <row r="17" spans="1:6" s="103" customFormat="1" ht="12.75">
      <c r="A17" s="116"/>
      <c r="B17" s="117"/>
      <c r="C17" s="118"/>
      <c r="D17" s="118"/>
      <c r="E17" s="118"/>
      <c r="F17" s="117"/>
    </row>
    <row r="18" spans="1:6" s="103" customFormat="1" ht="12.75">
      <c r="A18" s="116"/>
      <c r="B18" s="117"/>
      <c r="C18" s="118"/>
      <c r="D18" s="118"/>
      <c r="E18" s="118"/>
      <c r="F18" s="117"/>
    </row>
    <row r="19" spans="1:6" s="103" customFormat="1" ht="12.75">
      <c r="A19" s="116"/>
      <c r="B19" s="117"/>
      <c r="C19" s="118"/>
      <c r="D19" s="118"/>
      <c r="E19" s="118"/>
      <c r="F19" s="117"/>
    </row>
    <row r="20" spans="1:6" s="103" customFormat="1" ht="12.75">
      <c r="A20" s="116"/>
      <c r="B20" s="117"/>
      <c r="C20" s="118"/>
      <c r="D20" s="118"/>
      <c r="E20" s="118"/>
      <c r="F20" s="117"/>
    </row>
    <row r="21" spans="1:6" s="103" customFormat="1" ht="12.75">
      <c r="A21" s="116"/>
      <c r="B21" s="117"/>
      <c r="C21" s="118"/>
      <c r="D21" s="118"/>
      <c r="E21" s="118"/>
      <c r="F21" s="117"/>
    </row>
    <row r="22" spans="1:6" s="103" customFormat="1" ht="12.75">
      <c r="A22" s="116"/>
      <c r="B22" s="117"/>
      <c r="C22" s="118"/>
      <c r="D22" s="118"/>
      <c r="E22" s="118"/>
      <c r="F22" s="117"/>
    </row>
    <row r="23" spans="1:6" s="103" customFormat="1" ht="12.75">
      <c r="A23" s="116"/>
      <c r="B23" s="117"/>
      <c r="C23" s="118"/>
      <c r="D23" s="118"/>
      <c r="E23" s="118"/>
      <c r="F23" s="117"/>
    </row>
    <row r="24" spans="1:6" s="103" customFormat="1" ht="12.75">
      <c r="A24" s="116"/>
      <c r="B24" s="117"/>
      <c r="C24" s="118"/>
      <c r="D24" s="118"/>
      <c r="E24" s="118"/>
      <c r="F24" s="117"/>
    </row>
    <row r="25" spans="1:6" s="103" customFormat="1" ht="12.75">
      <c r="A25" s="116"/>
      <c r="B25" s="117"/>
      <c r="C25" s="118"/>
      <c r="D25" s="118"/>
      <c r="E25" s="118"/>
      <c r="F25" s="117"/>
    </row>
    <row r="26" spans="1:6" s="103" customFormat="1" ht="12.75">
      <c r="A26" s="116"/>
      <c r="B26" s="117"/>
      <c r="C26" s="118"/>
      <c r="D26" s="118"/>
      <c r="E26" s="118"/>
      <c r="F26" s="117"/>
    </row>
    <row r="27" spans="1:6" s="103" customFormat="1" ht="12.75">
      <c r="A27" s="116"/>
      <c r="B27" s="117"/>
      <c r="C27" s="118"/>
      <c r="D27" s="118"/>
      <c r="E27" s="118"/>
      <c r="F27" s="117"/>
    </row>
    <row r="28" spans="1:6" s="103" customFormat="1" ht="12.75">
      <c r="A28" s="116"/>
      <c r="B28" s="117"/>
      <c r="C28" s="118"/>
      <c r="D28" s="118"/>
      <c r="E28" s="118"/>
      <c r="F28" s="117"/>
    </row>
    <row r="29" spans="1:6" s="103" customFormat="1" ht="12.75">
      <c r="A29" s="116"/>
      <c r="B29" s="117"/>
      <c r="C29" s="118"/>
      <c r="D29" s="118"/>
      <c r="E29" s="118"/>
      <c r="F29" s="117"/>
    </row>
    <row r="30" spans="1:6" s="103" customFormat="1" ht="12.75">
      <c r="A30" s="116"/>
      <c r="B30" s="117"/>
      <c r="C30" s="118"/>
      <c r="D30" s="118"/>
      <c r="E30" s="118"/>
      <c r="F30" s="117"/>
    </row>
    <row r="31" spans="1:6" s="103" customFormat="1" ht="12.75">
      <c r="A31" s="116"/>
      <c r="B31" s="117"/>
      <c r="C31" s="118"/>
      <c r="D31" s="118"/>
      <c r="E31" s="118"/>
      <c r="F31" s="117"/>
    </row>
    <row r="32" spans="1:6" s="103" customFormat="1" ht="12.75">
      <c r="A32" s="116"/>
      <c r="B32" s="117"/>
      <c r="C32" s="118"/>
      <c r="D32" s="118"/>
      <c r="E32" s="118"/>
      <c r="F32" s="117"/>
    </row>
    <row r="33" spans="1:6" s="103" customFormat="1" ht="12.75">
      <c r="A33" s="116"/>
      <c r="B33" s="117"/>
      <c r="C33" s="118"/>
      <c r="D33" s="118"/>
      <c r="E33" s="118"/>
      <c r="F33" s="117"/>
    </row>
    <row r="34" spans="1:6" s="103" customFormat="1" ht="12.75">
      <c r="A34" s="116"/>
      <c r="B34" s="117"/>
      <c r="C34" s="118"/>
      <c r="D34" s="118"/>
      <c r="E34" s="118"/>
      <c r="F34" s="117"/>
    </row>
    <row r="35" spans="1:6" s="103" customFormat="1" ht="12.75">
      <c r="A35" s="116"/>
      <c r="B35" s="117"/>
      <c r="C35" s="118"/>
      <c r="D35" s="118"/>
      <c r="E35" s="118"/>
      <c r="F35" s="117"/>
    </row>
    <row r="36" spans="2:6" s="103" customFormat="1" ht="12.75">
      <c r="B36" s="119"/>
      <c r="C36" s="120"/>
      <c r="D36" s="120"/>
      <c r="E36" s="120"/>
      <c r="F36" s="119"/>
    </row>
    <row r="37" spans="2:6" s="103" customFormat="1" ht="12.75">
      <c r="B37" s="119"/>
      <c r="C37" s="120"/>
      <c r="D37" s="120"/>
      <c r="E37" s="120"/>
      <c r="F37" s="119"/>
    </row>
    <row r="38" spans="2:6" s="103" customFormat="1" ht="12.75">
      <c r="B38" s="119"/>
      <c r="C38" s="119"/>
      <c r="D38" s="119"/>
      <c r="E38" s="119"/>
      <c r="F38" s="119"/>
    </row>
    <row r="39" spans="2:6" s="103" customFormat="1" ht="12.75">
      <c r="B39" s="119"/>
      <c r="C39" s="119"/>
      <c r="D39" s="119"/>
      <c r="E39" s="119"/>
      <c r="F39" s="119"/>
    </row>
    <row r="40" spans="2:6" s="103" customFormat="1" ht="12.75">
      <c r="B40" s="119"/>
      <c r="C40" s="119"/>
      <c r="D40" s="119"/>
      <c r="E40" s="119"/>
      <c r="F40" s="119"/>
    </row>
    <row r="41" spans="2:6" s="103" customFormat="1" ht="12.75">
      <c r="B41" s="119"/>
      <c r="C41" s="119"/>
      <c r="D41" s="119"/>
      <c r="E41" s="119"/>
      <c r="F41" s="119"/>
    </row>
    <row r="42" spans="2:6" s="103" customFormat="1" ht="12.75">
      <c r="B42" s="119"/>
      <c r="C42" s="119"/>
      <c r="D42" s="119"/>
      <c r="E42" s="119"/>
      <c r="F42" s="119"/>
    </row>
    <row r="43" spans="2:6" s="103" customFormat="1" ht="12.75">
      <c r="B43" s="119"/>
      <c r="C43" s="119"/>
      <c r="D43" s="119"/>
      <c r="E43" s="119"/>
      <c r="F43" s="119"/>
    </row>
    <row r="44" spans="2:6" s="103" customFormat="1" ht="12.75">
      <c r="B44" s="119"/>
      <c r="C44" s="119"/>
      <c r="D44" s="119"/>
      <c r="E44" s="119"/>
      <c r="F44" s="119"/>
    </row>
    <row r="45" spans="2:6" s="103" customFormat="1" ht="12.75">
      <c r="B45" s="119"/>
      <c r="C45" s="119"/>
      <c r="D45" s="119"/>
      <c r="E45" s="119"/>
      <c r="F45" s="119"/>
    </row>
    <row r="46" spans="2:6" s="103" customFormat="1" ht="12.75">
      <c r="B46" s="119"/>
      <c r="C46" s="119"/>
      <c r="D46" s="119"/>
      <c r="E46" s="119"/>
      <c r="F46" s="119"/>
    </row>
    <row r="47" spans="2:6" s="103" customFormat="1" ht="12.75">
      <c r="B47" s="119"/>
      <c r="C47" s="119"/>
      <c r="D47" s="119"/>
      <c r="E47" s="119"/>
      <c r="F47" s="119"/>
    </row>
    <row r="48" spans="2:6" s="103" customFormat="1" ht="12.75">
      <c r="B48" s="119"/>
      <c r="C48" s="119"/>
      <c r="D48" s="119"/>
      <c r="E48" s="119"/>
      <c r="F48" s="119"/>
    </row>
    <row r="49" spans="2:6" s="103" customFormat="1" ht="12.75">
      <c r="B49" s="119"/>
      <c r="C49" s="119"/>
      <c r="D49" s="119"/>
      <c r="E49" s="119"/>
      <c r="F49" s="119"/>
    </row>
    <row r="50" spans="2:6" s="103" customFormat="1" ht="12.75">
      <c r="B50" s="119"/>
      <c r="C50" s="119"/>
      <c r="D50" s="119"/>
      <c r="E50" s="119"/>
      <c r="F50" s="119"/>
    </row>
    <row r="51" spans="2:6" s="103" customFormat="1" ht="12.75">
      <c r="B51" s="119"/>
      <c r="C51" s="119"/>
      <c r="D51" s="119"/>
      <c r="E51" s="119"/>
      <c r="F51" s="119"/>
    </row>
    <row r="52" spans="2:6" s="103" customFormat="1" ht="12.75">
      <c r="B52" s="119"/>
      <c r="C52" s="119"/>
      <c r="D52" s="119"/>
      <c r="E52" s="119"/>
      <c r="F52" s="119"/>
    </row>
    <row r="53" spans="2:6" s="103" customFormat="1" ht="12.75">
      <c r="B53" s="119"/>
      <c r="C53" s="119"/>
      <c r="D53" s="119"/>
      <c r="E53" s="119"/>
      <c r="F53" s="119"/>
    </row>
    <row r="54" spans="2:6" s="103" customFormat="1" ht="12.75">
      <c r="B54" s="119"/>
      <c r="C54" s="119"/>
      <c r="D54" s="119"/>
      <c r="E54" s="119"/>
      <c r="F54" s="119"/>
    </row>
    <row r="55" spans="2:6" s="103" customFormat="1" ht="12.75">
      <c r="B55" s="119"/>
      <c r="C55" s="119"/>
      <c r="D55" s="119"/>
      <c r="E55" s="119"/>
      <c r="F55" s="119"/>
    </row>
    <row r="56" spans="2:6" s="103" customFormat="1" ht="12.75">
      <c r="B56" s="119"/>
      <c r="C56" s="119"/>
      <c r="D56" s="119"/>
      <c r="E56" s="119"/>
      <c r="F56" s="119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2">
      <selection activeCell="L11" sqref="L11"/>
    </sheetView>
  </sheetViews>
  <sheetFormatPr defaultColWidth="9.33203125" defaultRowHeight="11.25"/>
  <cols>
    <col min="1" max="3" width="18" style="0" customWidth="1"/>
    <col min="4" max="4" width="20.33203125" style="0" customWidth="1"/>
    <col min="5" max="7" width="18" style="0" customWidth="1"/>
  </cols>
  <sheetData>
    <row r="1" spans="1:2" ht="18.75">
      <c r="A1" s="1" t="s">
        <v>354</v>
      </c>
      <c r="B1" s="1"/>
    </row>
    <row r="2" spans="1:7" ht="24">
      <c r="A2" s="2" t="s">
        <v>355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356</v>
      </c>
      <c r="B4" s="5"/>
      <c r="C4" s="5"/>
      <c r="D4" s="12" t="s">
        <v>330</v>
      </c>
      <c r="E4" s="12"/>
      <c r="F4" s="12"/>
      <c r="G4" s="12"/>
    </row>
    <row r="5" spans="1:7" ht="28.5" customHeight="1">
      <c r="A5" s="8" t="s">
        <v>357</v>
      </c>
      <c r="B5" s="9"/>
      <c r="C5" s="10"/>
      <c r="D5" s="97" t="s">
        <v>358</v>
      </c>
      <c r="E5" s="71"/>
      <c r="F5" s="71"/>
      <c r="G5" s="72"/>
    </row>
    <row r="6" spans="1:7" ht="28.5" customHeight="1">
      <c r="A6" s="14" t="s">
        <v>359</v>
      </c>
      <c r="B6" s="15" t="s">
        <v>360</v>
      </c>
      <c r="C6" s="16"/>
      <c r="D6" s="15">
        <v>48.26</v>
      </c>
      <c r="E6" s="15"/>
      <c r="F6" s="15"/>
      <c r="G6" s="17"/>
    </row>
    <row r="7" spans="1:7" ht="28.5" customHeight="1">
      <c r="A7" s="18"/>
      <c r="B7" s="15" t="s">
        <v>361</v>
      </c>
      <c r="C7" s="16"/>
      <c r="D7" s="15"/>
      <c r="E7" s="15"/>
      <c r="F7" s="15"/>
      <c r="G7" s="17"/>
    </row>
    <row r="8" spans="1:7" ht="28.5" customHeight="1">
      <c r="A8" s="18"/>
      <c r="B8" s="15" t="s">
        <v>362</v>
      </c>
      <c r="C8" s="16"/>
      <c r="D8" s="19"/>
      <c r="E8" s="20"/>
      <c r="F8" s="20"/>
      <c r="G8" s="21"/>
    </row>
    <row r="9" spans="1:7" ht="28.5" customHeight="1">
      <c r="A9" s="18"/>
      <c r="B9" s="22" t="s">
        <v>363</v>
      </c>
      <c r="C9" s="23"/>
      <c r="D9" s="19">
        <v>48.26</v>
      </c>
      <c r="E9" s="20"/>
      <c r="F9" s="20"/>
      <c r="G9" s="21"/>
    </row>
    <row r="10" spans="1:7" ht="28.5" customHeight="1">
      <c r="A10" s="24"/>
      <c r="B10" s="22" t="s">
        <v>364</v>
      </c>
      <c r="C10" s="23"/>
      <c r="D10" s="25"/>
      <c r="E10" s="26"/>
      <c r="F10" s="26"/>
      <c r="G10" s="27"/>
    </row>
    <row r="11" spans="1:7" ht="28.5" customHeight="1">
      <c r="A11" s="28" t="s">
        <v>365</v>
      </c>
      <c r="B11" s="80" t="s">
        <v>358</v>
      </c>
      <c r="C11" s="90"/>
      <c r="D11" s="90"/>
      <c r="E11" s="90"/>
      <c r="F11" s="90"/>
      <c r="G11" s="81"/>
    </row>
    <row r="12" spans="1:7" ht="28.5" customHeight="1">
      <c r="A12" s="28" t="s">
        <v>366</v>
      </c>
      <c r="B12" s="80" t="s">
        <v>367</v>
      </c>
      <c r="C12" s="90"/>
      <c r="D12" s="90"/>
      <c r="E12" s="90"/>
      <c r="F12" s="90"/>
      <c r="G12" s="81"/>
    </row>
    <row r="13" spans="1:7" ht="28.5" customHeight="1">
      <c r="A13" s="28" t="s">
        <v>368</v>
      </c>
      <c r="B13" s="80" t="s">
        <v>369</v>
      </c>
      <c r="C13" s="90"/>
      <c r="D13" s="90"/>
      <c r="E13" s="90"/>
      <c r="F13" s="90"/>
      <c r="G13" s="81"/>
    </row>
    <row r="14" spans="1:7" ht="28.5" customHeight="1">
      <c r="A14" s="98" t="s">
        <v>335</v>
      </c>
      <c r="B14" s="40" t="s">
        <v>370</v>
      </c>
      <c r="C14" s="40" t="s">
        <v>371</v>
      </c>
      <c r="D14" s="15" t="s">
        <v>372</v>
      </c>
      <c r="E14" s="15" t="s">
        <v>340</v>
      </c>
      <c r="F14" s="15" t="s">
        <v>373</v>
      </c>
      <c r="G14" s="99" t="s">
        <v>374</v>
      </c>
    </row>
    <row r="15" spans="1:7" ht="28.5" customHeight="1">
      <c r="A15" s="98"/>
      <c r="B15" s="100" t="s">
        <v>375</v>
      </c>
      <c r="C15" s="101" t="s">
        <v>376</v>
      </c>
      <c r="D15" s="93" t="s">
        <v>377</v>
      </c>
      <c r="E15" s="74">
        <v>4</v>
      </c>
      <c r="F15" s="93" t="s">
        <v>378</v>
      </c>
      <c r="G15" s="99"/>
    </row>
    <row r="16" spans="1:7" ht="28.5" customHeight="1">
      <c r="A16" s="98"/>
      <c r="B16" s="100"/>
      <c r="C16" s="101"/>
      <c r="D16" s="93" t="s">
        <v>379</v>
      </c>
      <c r="E16" s="74" t="s">
        <v>380</v>
      </c>
      <c r="F16" s="93" t="s">
        <v>381</v>
      </c>
      <c r="G16" s="99"/>
    </row>
    <row r="17" spans="1:7" ht="28.5" customHeight="1">
      <c r="A17" s="98"/>
      <c r="B17" s="100"/>
      <c r="C17" s="101" t="s">
        <v>382</v>
      </c>
      <c r="D17" s="93" t="s">
        <v>383</v>
      </c>
      <c r="E17" s="94">
        <v>1</v>
      </c>
      <c r="F17" s="93" t="s">
        <v>384</v>
      </c>
      <c r="G17" s="99"/>
    </row>
    <row r="18" spans="1:7" ht="28.5" customHeight="1">
      <c r="A18" s="98"/>
      <c r="B18" s="100"/>
      <c r="C18" s="101" t="s">
        <v>385</v>
      </c>
      <c r="D18" s="93" t="s">
        <v>386</v>
      </c>
      <c r="E18" s="74">
        <v>12</v>
      </c>
      <c r="F18" s="93" t="s">
        <v>387</v>
      </c>
      <c r="G18" s="99"/>
    </row>
    <row r="19" spans="1:7" ht="42" customHeight="1">
      <c r="A19" s="98"/>
      <c r="B19" s="100"/>
      <c r="C19" s="101" t="s">
        <v>388</v>
      </c>
      <c r="D19" s="93" t="s">
        <v>389</v>
      </c>
      <c r="E19" s="74">
        <v>48.26</v>
      </c>
      <c r="F19" s="93" t="s">
        <v>390</v>
      </c>
      <c r="G19" s="99"/>
    </row>
    <row r="20" spans="1:7" ht="28.5" customHeight="1">
      <c r="A20" s="98"/>
      <c r="B20" s="101" t="s">
        <v>391</v>
      </c>
      <c r="C20" s="101" t="s">
        <v>392</v>
      </c>
      <c r="D20" s="93" t="s">
        <v>393</v>
      </c>
      <c r="E20" s="74" t="s">
        <v>394</v>
      </c>
      <c r="F20" s="93" t="s">
        <v>395</v>
      </c>
      <c r="G20" s="93"/>
    </row>
    <row r="21" spans="1:7" ht="28.5" customHeight="1">
      <c r="A21" s="98"/>
      <c r="B21" s="101"/>
      <c r="C21" s="101" t="s">
        <v>396</v>
      </c>
      <c r="D21" s="93" t="s">
        <v>397</v>
      </c>
      <c r="E21" s="74" t="s">
        <v>398</v>
      </c>
      <c r="F21" s="93" t="s">
        <v>378</v>
      </c>
      <c r="G21" s="102"/>
    </row>
    <row r="22" spans="1:7" ht="28.5" customHeight="1">
      <c r="A22" s="98"/>
      <c r="B22" s="101"/>
      <c r="C22" s="101" t="s">
        <v>399</v>
      </c>
      <c r="D22" s="93" t="s">
        <v>400</v>
      </c>
      <c r="E22" s="94">
        <v>1</v>
      </c>
      <c r="F22" s="93" t="s">
        <v>384</v>
      </c>
      <c r="G22" s="102"/>
    </row>
    <row r="23" spans="1:7" ht="28.5" customHeight="1">
      <c r="A23" s="98"/>
      <c r="B23" s="101"/>
      <c r="C23" s="101"/>
      <c r="D23" s="93" t="s">
        <v>401</v>
      </c>
      <c r="E23" s="94">
        <v>0.98</v>
      </c>
      <c r="F23" s="93" t="s">
        <v>384</v>
      </c>
      <c r="G23" s="102"/>
    </row>
  </sheetData>
  <sheetProtection/>
  <mergeCells count="26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3"/>
    <mergeCell ref="B15:B19"/>
    <mergeCell ref="B20:B23"/>
    <mergeCell ref="C15:C16"/>
    <mergeCell ref="C22:C2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L15" sqref="L15"/>
    </sheetView>
  </sheetViews>
  <sheetFormatPr defaultColWidth="9.33203125" defaultRowHeight="11.25"/>
  <cols>
    <col min="3" max="3" width="14.33203125" style="0" customWidth="1"/>
    <col min="4" max="4" width="26.66015625" style="0" customWidth="1"/>
    <col min="5" max="5" width="15.16015625" style="0" customWidth="1"/>
    <col min="6" max="6" width="17.5" style="0" customWidth="1"/>
    <col min="7" max="7" width="20.16015625" style="0" customWidth="1"/>
  </cols>
  <sheetData>
    <row r="1" spans="1:7" ht="13.5">
      <c r="A1" s="62" t="s">
        <v>402</v>
      </c>
      <c r="B1" s="62"/>
      <c r="C1" s="62"/>
      <c r="D1" s="62"/>
      <c r="E1" s="62"/>
      <c r="F1" s="62"/>
      <c r="G1" s="62"/>
    </row>
    <row r="2" spans="1:7" ht="24">
      <c r="A2" s="63" t="s">
        <v>403</v>
      </c>
      <c r="B2" s="63"/>
      <c r="C2" s="63"/>
      <c r="D2" s="63"/>
      <c r="E2" s="63"/>
      <c r="F2" s="63"/>
      <c r="G2" s="63"/>
    </row>
    <row r="3" spans="1:7" ht="12">
      <c r="A3" s="64"/>
      <c r="B3" s="64"/>
      <c r="C3" s="64"/>
      <c r="D3" s="64"/>
      <c r="E3" s="64"/>
      <c r="F3" s="64"/>
      <c r="G3" s="64"/>
    </row>
    <row r="4" spans="1:7" ht="12">
      <c r="A4" s="65" t="s">
        <v>356</v>
      </c>
      <c r="B4" s="66"/>
      <c r="C4" s="66"/>
      <c r="D4" s="12" t="s">
        <v>330</v>
      </c>
      <c r="E4" s="12"/>
      <c r="F4" s="12"/>
      <c r="G4" s="12"/>
    </row>
    <row r="5" spans="1:7" ht="12">
      <c r="A5" s="67" t="s">
        <v>357</v>
      </c>
      <c r="B5" s="68"/>
      <c r="C5" s="69"/>
      <c r="D5" s="70" t="s">
        <v>404</v>
      </c>
      <c r="E5" s="71"/>
      <c r="F5" s="71"/>
      <c r="G5" s="72"/>
    </row>
    <row r="6" spans="1:7" ht="12">
      <c r="A6" s="73" t="s">
        <v>359</v>
      </c>
      <c r="B6" s="74" t="s">
        <v>360</v>
      </c>
      <c r="C6" s="75"/>
      <c r="D6" s="74">
        <v>28</v>
      </c>
      <c r="E6" s="74"/>
      <c r="F6" s="74"/>
      <c r="G6" s="75"/>
    </row>
    <row r="7" spans="1:7" ht="12">
      <c r="A7" s="76"/>
      <c r="B7" s="74" t="s">
        <v>361</v>
      </c>
      <c r="C7" s="75"/>
      <c r="D7" s="74"/>
      <c r="E7" s="74"/>
      <c r="F7" s="74"/>
      <c r="G7" s="75"/>
    </row>
    <row r="8" spans="1:7" ht="12.75">
      <c r="A8" s="76"/>
      <c r="B8" s="74" t="s">
        <v>362</v>
      </c>
      <c r="C8" s="75"/>
      <c r="D8" s="77"/>
      <c r="E8" s="78"/>
      <c r="F8" s="78"/>
      <c r="G8" s="79"/>
    </row>
    <row r="9" spans="1:7" ht="13.5">
      <c r="A9" s="76"/>
      <c r="B9" s="80" t="s">
        <v>363</v>
      </c>
      <c r="C9" s="81"/>
      <c r="D9" s="82">
        <v>28</v>
      </c>
      <c r="E9" s="83"/>
      <c r="F9" s="83"/>
      <c r="G9" s="84"/>
    </row>
    <row r="10" spans="1:7" ht="12.75">
      <c r="A10" s="85"/>
      <c r="B10" s="80" t="s">
        <v>364</v>
      </c>
      <c r="C10" s="81"/>
      <c r="D10" s="86"/>
      <c r="E10" s="87"/>
      <c r="F10" s="87"/>
      <c r="G10" s="88"/>
    </row>
    <row r="11" spans="1:7" ht="24">
      <c r="A11" s="89" t="s">
        <v>365</v>
      </c>
      <c r="B11" s="80" t="s">
        <v>405</v>
      </c>
      <c r="C11" s="90"/>
      <c r="D11" s="90"/>
      <c r="E11" s="90"/>
      <c r="F11" s="90"/>
      <c r="G11" s="81"/>
    </row>
    <row r="12" spans="1:7" ht="24">
      <c r="A12" s="89" t="s">
        <v>366</v>
      </c>
      <c r="B12" s="80" t="s">
        <v>406</v>
      </c>
      <c r="C12" s="90"/>
      <c r="D12" s="90"/>
      <c r="E12" s="90"/>
      <c r="F12" s="90"/>
      <c r="G12" s="81"/>
    </row>
    <row r="13" spans="1:7" ht="24">
      <c r="A13" s="89" t="s">
        <v>368</v>
      </c>
      <c r="B13" s="80" t="s">
        <v>407</v>
      </c>
      <c r="C13" s="90"/>
      <c r="D13" s="90"/>
      <c r="E13" s="90"/>
      <c r="F13" s="90"/>
      <c r="G13" s="81"/>
    </row>
    <row r="14" spans="1:7" ht="24">
      <c r="A14" s="91" t="s">
        <v>408</v>
      </c>
      <c r="B14" s="74" t="s">
        <v>370</v>
      </c>
      <c r="C14" s="74" t="s">
        <v>371</v>
      </c>
      <c r="D14" s="74" t="s">
        <v>372</v>
      </c>
      <c r="E14" s="74" t="s">
        <v>340</v>
      </c>
      <c r="F14" s="74" t="s">
        <v>373</v>
      </c>
      <c r="G14" s="74" t="s">
        <v>374</v>
      </c>
    </row>
    <row r="15" spans="1:7" ht="49.5" customHeight="1">
      <c r="A15" s="92"/>
      <c r="B15" s="91" t="s">
        <v>375</v>
      </c>
      <c r="C15" s="91" t="s">
        <v>376</v>
      </c>
      <c r="D15" s="93" t="s">
        <v>409</v>
      </c>
      <c r="E15" s="74">
        <v>7</v>
      </c>
      <c r="F15" s="93" t="s">
        <v>378</v>
      </c>
      <c r="G15" s="74"/>
    </row>
    <row r="16" spans="1:7" ht="12">
      <c r="A16" s="92"/>
      <c r="B16" s="92"/>
      <c r="C16" s="89"/>
      <c r="D16" s="93" t="s">
        <v>410</v>
      </c>
      <c r="E16" s="74" t="s">
        <v>411</v>
      </c>
      <c r="F16" s="93" t="s">
        <v>381</v>
      </c>
      <c r="G16" s="74"/>
    </row>
    <row r="17" spans="1:7" ht="42" customHeight="1">
      <c r="A17" s="92"/>
      <c r="B17" s="92"/>
      <c r="C17" s="91" t="s">
        <v>382</v>
      </c>
      <c r="D17" s="93" t="s">
        <v>412</v>
      </c>
      <c r="E17" s="94">
        <v>1</v>
      </c>
      <c r="F17" s="93" t="s">
        <v>384</v>
      </c>
      <c r="G17" s="74"/>
    </row>
    <row r="18" spans="1:7" ht="12">
      <c r="A18" s="92"/>
      <c r="B18" s="92"/>
      <c r="C18" s="91" t="s">
        <v>385</v>
      </c>
      <c r="D18" s="93" t="s">
        <v>413</v>
      </c>
      <c r="E18" s="94">
        <v>1</v>
      </c>
      <c r="F18" s="93" t="s">
        <v>384</v>
      </c>
      <c r="G18" s="74"/>
    </row>
    <row r="19" spans="1:7" ht="42.75" customHeight="1">
      <c r="A19" s="92"/>
      <c r="B19" s="92"/>
      <c r="C19" s="91" t="s">
        <v>388</v>
      </c>
      <c r="D19" s="93" t="s">
        <v>414</v>
      </c>
      <c r="E19" s="74">
        <v>2</v>
      </c>
      <c r="F19" s="93" t="s">
        <v>415</v>
      </c>
      <c r="G19" s="74"/>
    </row>
    <row r="20" spans="1:7" ht="24">
      <c r="A20" s="92"/>
      <c r="B20" s="92"/>
      <c r="C20" s="92"/>
      <c r="D20" s="93" t="s">
        <v>416</v>
      </c>
      <c r="E20" s="74">
        <v>2</v>
      </c>
      <c r="F20" s="93" t="s">
        <v>415</v>
      </c>
      <c r="G20" s="74"/>
    </row>
    <row r="21" spans="1:7" ht="46.5" customHeight="1">
      <c r="A21" s="92"/>
      <c r="B21" s="89"/>
      <c r="C21" s="89"/>
      <c r="D21" s="93" t="s">
        <v>417</v>
      </c>
      <c r="E21" s="74">
        <v>1</v>
      </c>
      <c r="F21" s="93" t="s">
        <v>415</v>
      </c>
      <c r="G21" s="74"/>
    </row>
    <row r="22" spans="1:7" ht="24">
      <c r="A22" s="92"/>
      <c r="B22" s="91" t="s">
        <v>391</v>
      </c>
      <c r="C22" s="74" t="s">
        <v>418</v>
      </c>
      <c r="D22" s="93" t="s">
        <v>393</v>
      </c>
      <c r="E22" s="74" t="s">
        <v>419</v>
      </c>
      <c r="F22" s="93" t="s">
        <v>395</v>
      </c>
      <c r="G22" s="74"/>
    </row>
    <row r="23" spans="1:7" ht="25.5" customHeight="1">
      <c r="A23" s="92"/>
      <c r="B23" s="92"/>
      <c r="C23" s="91" t="s">
        <v>420</v>
      </c>
      <c r="D23" s="93" t="s">
        <v>397</v>
      </c>
      <c r="E23" s="74" t="s">
        <v>421</v>
      </c>
      <c r="F23" s="93" t="s">
        <v>378</v>
      </c>
      <c r="G23" s="74"/>
    </row>
    <row r="24" spans="1:7" ht="12">
      <c r="A24" s="92"/>
      <c r="B24" s="89"/>
      <c r="C24" s="89"/>
      <c r="D24" s="93" t="s">
        <v>422</v>
      </c>
      <c r="E24" s="74" t="s">
        <v>423</v>
      </c>
      <c r="F24" s="93" t="s">
        <v>424</v>
      </c>
      <c r="G24" s="74"/>
    </row>
    <row r="25" spans="1:7" ht="27" customHeight="1">
      <c r="A25" s="92"/>
      <c r="B25" s="91" t="s">
        <v>425</v>
      </c>
      <c r="C25" s="91" t="s">
        <v>353</v>
      </c>
      <c r="D25" s="93" t="s">
        <v>400</v>
      </c>
      <c r="E25" s="94">
        <v>1</v>
      </c>
      <c r="F25" s="93" t="s">
        <v>384</v>
      </c>
      <c r="G25" s="74"/>
    </row>
    <row r="26" spans="1:7" ht="12">
      <c r="A26" s="89"/>
      <c r="B26" s="89"/>
      <c r="C26" s="89"/>
      <c r="D26" s="93" t="s">
        <v>401</v>
      </c>
      <c r="E26" s="94">
        <v>0.98</v>
      </c>
      <c r="F26" s="93" t="s">
        <v>384</v>
      </c>
      <c r="G26" s="74"/>
    </row>
  </sheetData>
  <sheetProtection/>
  <mergeCells count="28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6"/>
    <mergeCell ref="B15:B21"/>
    <mergeCell ref="B22:B24"/>
    <mergeCell ref="B25:B26"/>
    <mergeCell ref="C15:C16"/>
    <mergeCell ref="C19:C21"/>
    <mergeCell ref="C23:C24"/>
    <mergeCell ref="C25:C2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I11" sqref="I11"/>
    </sheetView>
  </sheetViews>
  <sheetFormatPr defaultColWidth="9.33203125" defaultRowHeight="11.25"/>
  <cols>
    <col min="1" max="1" width="14.33203125" style="0" customWidth="1"/>
    <col min="2" max="2" width="11.33203125" style="0" customWidth="1"/>
    <col min="3" max="3" width="16.66015625" style="0" customWidth="1"/>
    <col min="4" max="4" width="23.66015625" style="0" customWidth="1"/>
    <col min="5" max="5" width="15.16015625" style="0" customWidth="1"/>
    <col min="6" max="6" width="13.66015625" style="0" customWidth="1"/>
    <col min="7" max="7" width="12.33203125" style="0" customWidth="1"/>
  </cols>
  <sheetData>
    <row r="1" spans="1:7" ht="13.5">
      <c r="A1" s="62" t="s">
        <v>402</v>
      </c>
      <c r="B1" s="62"/>
      <c r="C1" s="62"/>
      <c r="D1" s="62"/>
      <c r="E1" s="62"/>
      <c r="F1" s="62"/>
      <c r="G1" s="62"/>
    </row>
    <row r="2" spans="1:7" ht="24">
      <c r="A2" s="63" t="s">
        <v>403</v>
      </c>
      <c r="B2" s="63"/>
      <c r="C2" s="63"/>
      <c r="D2" s="63"/>
      <c r="E2" s="63"/>
      <c r="F2" s="63"/>
      <c r="G2" s="63"/>
    </row>
    <row r="3" spans="1:7" ht="12">
      <c r="A3" s="64"/>
      <c r="B3" s="64"/>
      <c r="C3" s="64"/>
      <c r="D3" s="64"/>
      <c r="E3" s="64"/>
      <c r="F3" s="64"/>
      <c r="G3" s="64"/>
    </row>
    <row r="4" spans="1:7" ht="12">
      <c r="A4" s="65" t="s">
        <v>356</v>
      </c>
      <c r="B4" s="66"/>
      <c r="C4" s="66"/>
      <c r="D4" s="12" t="s">
        <v>330</v>
      </c>
      <c r="E4" s="12"/>
      <c r="F4" s="12"/>
      <c r="G4" s="12"/>
    </row>
    <row r="5" spans="1:7" ht="12">
      <c r="A5" s="67" t="s">
        <v>357</v>
      </c>
      <c r="B5" s="68"/>
      <c r="C5" s="69"/>
      <c r="D5" s="70" t="s">
        <v>426</v>
      </c>
      <c r="E5" s="71"/>
      <c r="F5" s="71"/>
      <c r="G5" s="72"/>
    </row>
    <row r="6" spans="1:7" ht="12">
      <c r="A6" s="73" t="s">
        <v>359</v>
      </c>
      <c r="B6" s="74" t="s">
        <v>360</v>
      </c>
      <c r="C6" s="75"/>
      <c r="D6" s="74">
        <v>126.44296</v>
      </c>
      <c r="E6" s="74"/>
      <c r="F6" s="74"/>
      <c r="G6" s="75"/>
    </row>
    <row r="7" spans="1:7" ht="12">
      <c r="A7" s="76"/>
      <c r="B7" s="74" t="s">
        <v>361</v>
      </c>
      <c r="C7" s="75"/>
      <c r="D7" s="74"/>
      <c r="E7" s="74"/>
      <c r="F7" s="74"/>
      <c r="G7" s="75"/>
    </row>
    <row r="8" spans="1:7" ht="12.75">
      <c r="A8" s="76"/>
      <c r="B8" s="74" t="s">
        <v>362</v>
      </c>
      <c r="C8" s="75"/>
      <c r="D8" s="77"/>
      <c r="E8" s="78"/>
      <c r="F8" s="78"/>
      <c r="G8" s="79"/>
    </row>
    <row r="9" spans="1:7" ht="12">
      <c r="A9" s="76"/>
      <c r="B9" s="80" t="s">
        <v>363</v>
      </c>
      <c r="C9" s="81"/>
      <c r="D9" s="74">
        <v>126.44296</v>
      </c>
      <c r="E9" s="74"/>
      <c r="F9" s="74"/>
      <c r="G9" s="75"/>
    </row>
    <row r="10" spans="1:7" ht="12.75">
      <c r="A10" s="85"/>
      <c r="B10" s="80" t="s">
        <v>364</v>
      </c>
      <c r="C10" s="81"/>
      <c r="D10" s="86"/>
      <c r="E10" s="87"/>
      <c r="F10" s="87"/>
      <c r="G10" s="88"/>
    </row>
    <row r="11" spans="1:7" ht="34.5" customHeight="1">
      <c r="A11" s="89" t="s">
        <v>365</v>
      </c>
      <c r="B11" s="80" t="s">
        <v>427</v>
      </c>
      <c r="C11" s="90"/>
      <c r="D11" s="90"/>
      <c r="E11" s="90"/>
      <c r="F11" s="90"/>
      <c r="G11" s="81"/>
    </row>
    <row r="12" spans="1:7" ht="30" customHeight="1">
      <c r="A12" s="89" t="s">
        <v>366</v>
      </c>
      <c r="B12" s="80" t="s">
        <v>428</v>
      </c>
      <c r="C12" s="68"/>
      <c r="D12" s="68"/>
      <c r="E12" s="68"/>
      <c r="F12" s="68"/>
      <c r="G12" s="69"/>
    </row>
    <row r="13" spans="1:7" ht="27.75" customHeight="1">
      <c r="A13" s="89" t="s">
        <v>368</v>
      </c>
      <c r="B13" s="80" t="s">
        <v>429</v>
      </c>
      <c r="C13" s="90"/>
      <c r="D13" s="90"/>
      <c r="E13" s="90"/>
      <c r="F13" s="90"/>
      <c r="G13" s="81"/>
    </row>
    <row r="14" spans="1:7" ht="12">
      <c r="A14" s="74" t="s">
        <v>408</v>
      </c>
      <c r="B14" s="74" t="s">
        <v>370</v>
      </c>
      <c r="C14" s="74" t="s">
        <v>371</v>
      </c>
      <c r="D14" s="74" t="s">
        <v>372</v>
      </c>
      <c r="E14" s="74" t="s">
        <v>340</v>
      </c>
      <c r="F14" s="74" t="s">
        <v>373</v>
      </c>
      <c r="G14" s="74" t="s">
        <v>374</v>
      </c>
    </row>
    <row r="15" spans="1:7" ht="12">
      <c r="A15" s="74"/>
      <c r="B15" s="74" t="s">
        <v>375</v>
      </c>
      <c r="C15" s="91" t="s">
        <v>376</v>
      </c>
      <c r="D15" s="93" t="s">
        <v>430</v>
      </c>
      <c r="E15" s="74" t="s">
        <v>431</v>
      </c>
      <c r="F15" s="93" t="s">
        <v>381</v>
      </c>
      <c r="G15" s="74"/>
    </row>
    <row r="16" spans="1:7" ht="28.5" customHeight="1">
      <c r="A16" s="74"/>
      <c r="B16" s="74"/>
      <c r="C16" s="91" t="s">
        <v>382</v>
      </c>
      <c r="D16" s="93" t="s">
        <v>432</v>
      </c>
      <c r="E16" s="94">
        <v>1</v>
      </c>
      <c r="F16" s="93" t="s">
        <v>384</v>
      </c>
      <c r="G16" s="74"/>
    </row>
    <row r="17" spans="1:7" ht="12">
      <c r="A17" s="74"/>
      <c r="B17" s="74"/>
      <c r="C17" s="91" t="s">
        <v>385</v>
      </c>
      <c r="D17" s="93" t="s">
        <v>433</v>
      </c>
      <c r="E17" s="94">
        <v>1</v>
      </c>
      <c r="F17" s="93" t="s">
        <v>384</v>
      </c>
      <c r="G17" s="74"/>
    </row>
    <row r="18" spans="1:7" ht="12">
      <c r="A18" s="74"/>
      <c r="B18" s="74"/>
      <c r="C18" s="91" t="s">
        <v>388</v>
      </c>
      <c r="D18" s="93" t="s">
        <v>434</v>
      </c>
      <c r="E18" s="74" t="s">
        <v>435</v>
      </c>
      <c r="F18" s="93" t="s">
        <v>395</v>
      </c>
      <c r="G18" s="74"/>
    </row>
    <row r="19" spans="1:7" ht="42.75" customHeight="1">
      <c r="A19" s="74"/>
      <c r="B19" s="74" t="s">
        <v>391</v>
      </c>
      <c r="C19" s="74" t="s">
        <v>418</v>
      </c>
      <c r="D19" s="93" t="s">
        <v>436</v>
      </c>
      <c r="E19" s="74" t="s">
        <v>431</v>
      </c>
      <c r="F19" s="93" t="s">
        <v>381</v>
      </c>
      <c r="G19" s="74"/>
    </row>
    <row r="20" spans="1:7" ht="12">
      <c r="A20" s="74"/>
      <c r="B20" s="74"/>
      <c r="C20" s="74"/>
      <c r="D20" s="93" t="s">
        <v>437</v>
      </c>
      <c r="E20" s="74" t="s">
        <v>438</v>
      </c>
      <c r="F20" s="93" t="s">
        <v>395</v>
      </c>
      <c r="G20" s="74"/>
    </row>
    <row r="21" spans="1:7" ht="37.5" customHeight="1">
      <c r="A21" s="74"/>
      <c r="B21" s="74"/>
      <c r="C21" s="74" t="s">
        <v>420</v>
      </c>
      <c r="D21" s="93" t="s">
        <v>439</v>
      </c>
      <c r="E21" s="74">
        <v>7</v>
      </c>
      <c r="F21" s="93" t="s">
        <v>378</v>
      </c>
      <c r="G21" s="74"/>
    </row>
    <row r="22" spans="1:7" ht="12">
      <c r="A22" s="74"/>
      <c r="B22" s="74"/>
      <c r="C22" s="74"/>
      <c r="D22" s="93" t="s">
        <v>440</v>
      </c>
      <c r="E22" s="74" t="s">
        <v>411</v>
      </c>
      <c r="F22" s="93" t="s">
        <v>381</v>
      </c>
      <c r="G22" s="74"/>
    </row>
    <row r="23" spans="1:7" ht="36" customHeight="1">
      <c r="A23" s="74"/>
      <c r="B23" s="74"/>
      <c r="C23" s="91" t="s">
        <v>441</v>
      </c>
      <c r="D23" s="93" t="s">
        <v>442</v>
      </c>
      <c r="E23" s="74" t="s">
        <v>443</v>
      </c>
      <c r="F23" s="93" t="s">
        <v>444</v>
      </c>
      <c r="G23" s="96"/>
    </row>
    <row r="24" spans="1:7" ht="24">
      <c r="A24" s="74"/>
      <c r="B24" s="74" t="s">
        <v>425</v>
      </c>
      <c r="C24" s="74" t="s">
        <v>353</v>
      </c>
      <c r="D24" s="93" t="s">
        <v>445</v>
      </c>
      <c r="E24" s="94">
        <v>1</v>
      </c>
      <c r="F24" s="93" t="s">
        <v>384</v>
      </c>
      <c r="G24" s="74"/>
    </row>
    <row r="25" spans="1:7" ht="24">
      <c r="A25" s="74"/>
      <c r="B25" s="74"/>
      <c r="C25" s="74"/>
      <c r="D25" s="93" t="s">
        <v>446</v>
      </c>
      <c r="E25" s="74" t="s">
        <v>447</v>
      </c>
      <c r="F25" s="93" t="s">
        <v>384</v>
      </c>
      <c r="G25" s="74"/>
    </row>
  </sheetData>
  <sheetProtection/>
  <mergeCells count="27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5"/>
    <mergeCell ref="B15:B18"/>
    <mergeCell ref="B19:B23"/>
    <mergeCell ref="B24:B25"/>
    <mergeCell ref="C19:C20"/>
    <mergeCell ref="C21:C22"/>
    <mergeCell ref="C24:C2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2">
      <selection activeCell="L19" sqref="L19"/>
    </sheetView>
  </sheetViews>
  <sheetFormatPr defaultColWidth="9.33203125" defaultRowHeight="11.25"/>
  <cols>
    <col min="1" max="1" width="13.83203125" style="0" customWidth="1"/>
    <col min="2" max="2" width="13.5" style="0" customWidth="1"/>
    <col min="3" max="3" width="12.5" style="0" customWidth="1"/>
    <col min="4" max="4" width="15.83203125" style="0" customWidth="1"/>
    <col min="5" max="5" width="12.83203125" style="0" customWidth="1"/>
    <col min="6" max="6" width="13.16015625" style="0" customWidth="1"/>
    <col min="7" max="7" width="15" style="0" customWidth="1"/>
  </cols>
  <sheetData>
    <row r="1" spans="1:7" ht="13.5">
      <c r="A1" s="62" t="s">
        <v>402</v>
      </c>
      <c r="B1" s="62"/>
      <c r="C1" s="62"/>
      <c r="D1" s="62"/>
      <c r="E1" s="62"/>
      <c r="F1" s="62"/>
      <c r="G1" s="62"/>
    </row>
    <row r="2" spans="1:7" ht="24">
      <c r="A2" s="63" t="s">
        <v>403</v>
      </c>
      <c r="B2" s="63"/>
      <c r="C2" s="63"/>
      <c r="D2" s="63"/>
      <c r="E2" s="63"/>
      <c r="F2" s="63"/>
      <c r="G2" s="63"/>
    </row>
    <row r="3" spans="1:7" ht="12">
      <c r="A3" s="64"/>
      <c r="B3" s="64"/>
      <c r="C3" s="64"/>
      <c r="D3" s="64"/>
      <c r="E3" s="64"/>
      <c r="F3" s="64"/>
      <c r="G3" s="64"/>
    </row>
    <row r="4" spans="1:7" ht="12">
      <c r="A4" s="65" t="s">
        <v>356</v>
      </c>
      <c r="B4" s="66"/>
      <c r="C4" s="66"/>
      <c r="D4" s="12" t="s">
        <v>330</v>
      </c>
      <c r="E4" s="12"/>
      <c r="F4" s="12"/>
      <c r="G4" s="12"/>
    </row>
    <row r="5" spans="1:7" ht="12.75">
      <c r="A5" s="67" t="s">
        <v>357</v>
      </c>
      <c r="B5" s="68"/>
      <c r="C5" s="69"/>
      <c r="D5" s="77" t="s">
        <v>448</v>
      </c>
      <c r="E5" s="78"/>
      <c r="F5" s="78"/>
      <c r="G5" s="79"/>
    </row>
    <row r="6" spans="1:7" ht="12.75">
      <c r="A6" s="73" t="s">
        <v>359</v>
      </c>
      <c r="B6" s="74" t="s">
        <v>360</v>
      </c>
      <c r="C6" s="75"/>
      <c r="D6" s="77">
        <v>5.688</v>
      </c>
      <c r="E6" s="78"/>
      <c r="F6" s="78"/>
      <c r="G6" s="79"/>
    </row>
    <row r="7" spans="1:7" ht="12">
      <c r="A7" s="76"/>
      <c r="B7" s="74" t="s">
        <v>361</v>
      </c>
      <c r="C7" s="75"/>
      <c r="D7" s="74"/>
      <c r="E7" s="74"/>
      <c r="F7" s="74"/>
      <c r="G7" s="75"/>
    </row>
    <row r="8" spans="1:7" ht="12.75">
      <c r="A8" s="76"/>
      <c r="B8" s="74" t="s">
        <v>362</v>
      </c>
      <c r="C8" s="75"/>
      <c r="D8" s="77">
        <v>5.688</v>
      </c>
      <c r="E8" s="78"/>
      <c r="F8" s="78"/>
      <c r="G8" s="79"/>
    </row>
    <row r="9" spans="1:7" ht="13.5">
      <c r="A9" s="76"/>
      <c r="B9" s="80" t="s">
        <v>363</v>
      </c>
      <c r="C9" s="81"/>
      <c r="D9" s="82"/>
      <c r="E9" s="83"/>
      <c r="F9" s="83"/>
      <c r="G9" s="84"/>
    </row>
    <row r="10" spans="1:7" ht="12.75">
      <c r="A10" s="85"/>
      <c r="B10" s="80" t="s">
        <v>364</v>
      </c>
      <c r="C10" s="81"/>
      <c r="D10" s="86"/>
      <c r="E10" s="87"/>
      <c r="F10" s="87"/>
      <c r="G10" s="88"/>
    </row>
    <row r="11" spans="1:7" ht="12">
      <c r="A11" s="89" t="s">
        <v>365</v>
      </c>
      <c r="B11" s="80" t="s">
        <v>449</v>
      </c>
      <c r="C11" s="90"/>
      <c r="D11" s="90"/>
      <c r="E11" s="90"/>
      <c r="F11" s="90"/>
      <c r="G11" s="81"/>
    </row>
    <row r="12" spans="1:7" ht="19.5" customHeight="1">
      <c r="A12" s="89" t="s">
        <v>366</v>
      </c>
      <c r="B12" s="80" t="s">
        <v>450</v>
      </c>
      <c r="C12" s="90"/>
      <c r="D12" s="90"/>
      <c r="E12" s="90"/>
      <c r="F12" s="90"/>
      <c r="G12" s="81"/>
    </row>
    <row r="13" spans="1:7" ht="24.75" customHeight="1">
      <c r="A13" s="89" t="s">
        <v>368</v>
      </c>
      <c r="B13" s="80" t="s">
        <v>451</v>
      </c>
      <c r="C13" s="90"/>
      <c r="D13" s="90"/>
      <c r="E13" s="90"/>
      <c r="F13" s="90"/>
      <c r="G13" s="81"/>
    </row>
    <row r="14" spans="1:7" ht="15.75" customHeight="1">
      <c r="A14" s="74" t="s">
        <v>408</v>
      </c>
      <c r="B14" s="74" t="s">
        <v>370</v>
      </c>
      <c r="C14" s="74" t="s">
        <v>371</v>
      </c>
      <c r="D14" s="74" t="s">
        <v>372</v>
      </c>
      <c r="E14" s="74" t="s">
        <v>340</v>
      </c>
      <c r="F14" s="74" t="s">
        <v>373</v>
      </c>
      <c r="G14" s="74" t="s">
        <v>374</v>
      </c>
    </row>
    <row r="15" spans="1:7" ht="12">
      <c r="A15" s="74"/>
      <c r="B15" s="74" t="s">
        <v>375</v>
      </c>
      <c r="C15" s="74" t="s">
        <v>376</v>
      </c>
      <c r="D15" s="93" t="s">
        <v>452</v>
      </c>
      <c r="E15" s="74" t="s">
        <v>453</v>
      </c>
      <c r="F15" s="93" t="s">
        <v>381</v>
      </c>
      <c r="G15" s="74"/>
    </row>
    <row r="16" spans="1:7" ht="24">
      <c r="A16" s="74"/>
      <c r="B16" s="74"/>
      <c r="C16" s="74" t="s">
        <v>382</v>
      </c>
      <c r="D16" s="93" t="s">
        <v>454</v>
      </c>
      <c r="E16" s="94">
        <v>1</v>
      </c>
      <c r="F16" s="93"/>
      <c r="G16" s="74"/>
    </row>
    <row r="17" spans="1:7" ht="24">
      <c r="A17" s="74"/>
      <c r="B17" s="74"/>
      <c r="C17" s="74" t="s">
        <v>385</v>
      </c>
      <c r="D17" s="93" t="s">
        <v>455</v>
      </c>
      <c r="E17" s="94">
        <v>1</v>
      </c>
      <c r="F17" s="93"/>
      <c r="G17" s="74"/>
    </row>
    <row r="18" spans="1:7" ht="36">
      <c r="A18" s="74"/>
      <c r="B18" s="74"/>
      <c r="C18" s="74" t="s">
        <v>388</v>
      </c>
      <c r="D18" s="93" t="s">
        <v>456</v>
      </c>
      <c r="E18" s="74" t="s">
        <v>457</v>
      </c>
      <c r="F18" s="93" t="s">
        <v>458</v>
      </c>
      <c r="G18" s="74"/>
    </row>
    <row r="19" spans="1:7" ht="24">
      <c r="A19" s="74"/>
      <c r="B19" s="74"/>
      <c r="C19" s="74" t="s">
        <v>420</v>
      </c>
      <c r="D19" s="93" t="s">
        <v>459</v>
      </c>
      <c r="E19" s="74" t="s">
        <v>453</v>
      </c>
      <c r="F19" s="93" t="s">
        <v>381</v>
      </c>
      <c r="G19" s="74"/>
    </row>
    <row r="20" spans="1:7" ht="12">
      <c r="A20" s="74"/>
      <c r="B20" s="74"/>
      <c r="C20" s="74"/>
      <c r="D20" s="93" t="s">
        <v>460</v>
      </c>
      <c r="E20" s="74" t="s">
        <v>461</v>
      </c>
      <c r="F20" s="93" t="s">
        <v>342</v>
      </c>
      <c r="G20" s="74"/>
    </row>
    <row r="21" spans="1:7" ht="24">
      <c r="A21" s="74"/>
      <c r="B21" s="74" t="s">
        <v>425</v>
      </c>
      <c r="C21" s="74" t="s">
        <v>353</v>
      </c>
      <c r="D21" s="93" t="s">
        <v>462</v>
      </c>
      <c r="E21" s="94">
        <v>1</v>
      </c>
      <c r="F21" s="93"/>
      <c r="G21" s="74"/>
    </row>
  </sheetData>
  <sheetProtection/>
  <mergeCells count="24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1"/>
    <mergeCell ref="B15:B18"/>
    <mergeCell ref="B19:B20"/>
    <mergeCell ref="C19:C2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">
      <selection activeCell="H5" sqref="H5"/>
    </sheetView>
  </sheetViews>
  <sheetFormatPr defaultColWidth="9.33203125" defaultRowHeight="11.25"/>
  <cols>
    <col min="1" max="1" width="14.16015625" style="0" customWidth="1"/>
    <col min="2" max="2" width="12" style="0" customWidth="1"/>
    <col min="3" max="3" width="12.66015625" style="0" customWidth="1"/>
    <col min="4" max="4" width="16.5" style="0" customWidth="1"/>
    <col min="5" max="5" width="11.66015625" style="0" customWidth="1"/>
    <col min="6" max="6" width="12.83203125" style="0" customWidth="1"/>
  </cols>
  <sheetData>
    <row r="1" spans="1:7" ht="13.5">
      <c r="A1" s="62" t="s">
        <v>402</v>
      </c>
      <c r="B1" s="62"/>
      <c r="C1" s="62"/>
      <c r="D1" s="62"/>
      <c r="E1" s="62"/>
      <c r="F1" s="62"/>
      <c r="G1" s="62"/>
    </row>
    <row r="2" spans="1:7" ht="24">
      <c r="A2" s="63" t="s">
        <v>403</v>
      </c>
      <c r="B2" s="63"/>
      <c r="C2" s="63"/>
      <c r="D2" s="63"/>
      <c r="E2" s="63"/>
      <c r="F2" s="63"/>
      <c r="G2" s="63"/>
    </row>
    <row r="3" spans="1:7" ht="12">
      <c r="A3" s="64"/>
      <c r="B3" s="64"/>
      <c r="C3" s="64"/>
      <c r="D3" s="64"/>
      <c r="E3" s="64"/>
      <c r="F3" s="64"/>
      <c r="G3" s="64"/>
    </row>
    <row r="4" spans="1:7" ht="24" customHeight="1">
      <c r="A4" s="65" t="s">
        <v>356</v>
      </c>
      <c r="B4" s="66"/>
      <c r="C4" s="66"/>
      <c r="D4" s="12" t="s">
        <v>330</v>
      </c>
      <c r="E4" s="12"/>
      <c r="F4" s="12"/>
      <c r="G4" s="12"/>
    </row>
    <row r="5" spans="1:7" ht="24" customHeight="1">
      <c r="A5" s="67" t="s">
        <v>357</v>
      </c>
      <c r="B5" s="68"/>
      <c r="C5" s="69"/>
      <c r="D5" s="70" t="s">
        <v>463</v>
      </c>
      <c r="E5" s="71"/>
      <c r="F5" s="71"/>
      <c r="G5" s="72"/>
    </row>
    <row r="6" spans="1:7" ht="19.5" customHeight="1">
      <c r="A6" s="73" t="s">
        <v>359</v>
      </c>
      <c r="B6" s="74" t="s">
        <v>360</v>
      </c>
      <c r="C6" s="75"/>
      <c r="D6" s="74">
        <v>30</v>
      </c>
      <c r="E6" s="74"/>
      <c r="F6" s="74"/>
      <c r="G6" s="75"/>
    </row>
    <row r="7" spans="1:7" ht="19.5" customHeight="1">
      <c r="A7" s="76"/>
      <c r="B7" s="74" t="s">
        <v>361</v>
      </c>
      <c r="C7" s="75"/>
      <c r="D7" s="74"/>
      <c r="E7" s="74"/>
      <c r="F7" s="74"/>
      <c r="G7" s="75"/>
    </row>
    <row r="8" spans="1:7" ht="19.5" customHeight="1">
      <c r="A8" s="76"/>
      <c r="B8" s="74" t="s">
        <v>362</v>
      </c>
      <c r="C8" s="75"/>
      <c r="D8" s="77"/>
      <c r="E8" s="78"/>
      <c r="F8" s="78"/>
      <c r="G8" s="79"/>
    </row>
    <row r="9" spans="1:7" ht="19.5" customHeight="1">
      <c r="A9" s="76"/>
      <c r="B9" s="80" t="s">
        <v>363</v>
      </c>
      <c r="C9" s="81"/>
      <c r="D9" s="82">
        <v>30</v>
      </c>
      <c r="E9" s="83"/>
      <c r="F9" s="83"/>
      <c r="G9" s="84"/>
    </row>
    <row r="10" spans="1:7" ht="19.5" customHeight="1">
      <c r="A10" s="85"/>
      <c r="B10" s="80" t="s">
        <v>364</v>
      </c>
      <c r="C10" s="81"/>
      <c r="D10" s="86"/>
      <c r="E10" s="87"/>
      <c r="F10" s="87"/>
      <c r="G10" s="88"/>
    </row>
    <row r="11" spans="1:7" ht="19.5" customHeight="1">
      <c r="A11" s="89" t="s">
        <v>365</v>
      </c>
      <c r="B11" s="80" t="s">
        <v>464</v>
      </c>
      <c r="C11" s="90"/>
      <c r="D11" s="90"/>
      <c r="E11" s="90"/>
      <c r="F11" s="90"/>
      <c r="G11" s="81"/>
    </row>
    <row r="12" spans="1:7" ht="19.5" customHeight="1">
      <c r="A12" s="89" t="s">
        <v>366</v>
      </c>
      <c r="B12" s="80" t="s">
        <v>465</v>
      </c>
      <c r="C12" s="90"/>
      <c r="D12" s="90"/>
      <c r="E12" s="90"/>
      <c r="F12" s="90"/>
      <c r="G12" s="81"/>
    </row>
    <row r="13" spans="1:7" ht="19.5" customHeight="1">
      <c r="A13" s="89" t="s">
        <v>368</v>
      </c>
      <c r="B13" s="80" t="s">
        <v>466</v>
      </c>
      <c r="C13" s="90"/>
      <c r="D13" s="90"/>
      <c r="E13" s="90"/>
      <c r="F13" s="90"/>
      <c r="G13" s="81"/>
    </row>
    <row r="14" spans="1:7" ht="12">
      <c r="A14" s="91" t="s">
        <v>408</v>
      </c>
      <c r="B14" s="74" t="s">
        <v>370</v>
      </c>
      <c r="C14" s="74" t="s">
        <v>371</v>
      </c>
      <c r="D14" s="74" t="s">
        <v>372</v>
      </c>
      <c r="E14" s="74" t="s">
        <v>340</v>
      </c>
      <c r="F14" s="74" t="s">
        <v>373</v>
      </c>
      <c r="G14" s="74" t="s">
        <v>374</v>
      </c>
    </row>
    <row r="15" spans="1:7" ht="12">
      <c r="A15" s="92"/>
      <c r="B15" s="91" t="s">
        <v>375</v>
      </c>
      <c r="C15" s="91" t="s">
        <v>376</v>
      </c>
      <c r="D15" s="93" t="s">
        <v>467</v>
      </c>
      <c r="E15" s="74">
        <v>7</v>
      </c>
      <c r="F15" s="93" t="s">
        <v>378</v>
      </c>
      <c r="G15" s="74"/>
    </row>
    <row r="16" spans="1:7" ht="12">
      <c r="A16" s="92"/>
      <c r="B16" s="92"/>
      <c r="C16" s="89"/>
      <c r="D16" s="93" t="s">
        <v>410</v>
      </c>
      <c r="E16" s="74" t="s">
        <v>411</v>
      </c>
      <c r="F16" s="93" t="s">
        <v>381</v>
      </c>
      <c r="G16" s="74"/>
    </row>
    <row r="17" spans="1:7" ht="24">
      <c r="A17" s="92"/>
      <c r="B17" s="92"/>
      <c r="C17" s="91" t="s">
        <v>382</v>
      </c>
      <c r="D17" s="93" t="s">
        <v>412</v>
      </c>
      <c r="E17" s="94">
        <v>1</v>
      </c>
      <c r="F17" s="93" t="s">
        <v>384</v>
      </c>
      <c r="G17" s="74"/>
    </row>
    <row r="18" spans="1:7" ht="24">
      <c r="A18" s="92"/>
      <c r="B18" s="92"/>
      <c r="C18" s="91" t="s">
        <v>385</v>
      </c>
      <c r="D18" s="93" t="s">
        <v>413</v>
      </c>
      <c r="E18" s="94">
        <v>1</v>
      </c>
      <c r="F18" s="93" t="s">
        <v>384</v>
      </c>
      <c r="G18" s="74"/>
    </row>
    <row r="19" spans="1:7" ht="12">
      <c r="A19" s="92"/>
      <c r="B19" s="92"/>
      <c r="C19" s="91" t="s">
        <v>388</v>
      </c>
      <c r="D19" s="93" t="s">
        <v>468</v>
      </c>
      <c r="E19" s="74">
        <v>16</v>
      </c>
      <c r="F19" s="93" t="s">
        <v>415</v>
      </c>
      <c r="G19" s="74"/>
    </row>
    <row r="20" spans="1:7" ht="24">
      <c r="A20" s="92"/>
      <c r="B20" s="92"/>
      <c r="C20" s="92"/>
      <c r="D20" s="93" t="s">
        <v>469</v>
      </c>
      <c r="E20" s="74">
        <v>14</v>
      </c>
      <c r="F20" s="93" t="s">
        <v>415</v>
      </c>
      <c r="G20" s="74"/>
    </row>
    <row r="21" spans="1:7" ht="36">
      <c r="A21" s="92"/>
      <c r="B21" s="91" t="s">
        <v>391</v>
      </c>
      <c r="C21" s="74" t="s">
        <v>418</v>
      </c>
      <c r="D21" s="93" t="s">
        <v>393</v>
      </c>
      <c r="E21" s="74" t="s">
        <v>470</v>
      </c>
      <c r="F21" s="93" t="s">
        <v>395</v>
      </c>
      <c r="G21" s="74"/>
    </row>
    <row r="22" spans="1:7" ht="12">
      <c r="A22" s="92"/>
      <c r="B22" s="92"/>
      <c r="C22" s="91" t="s">
        <v>420</v>
      </c>
      <c r="D22" s="93" t="s">
        <v>397</v>
      </c>
      <c r="E22" s="74" t="s">
        <v>421</v>
      </c>
      <c r="F22" s="93" t="s">
        <v>378</v>
      </c>
      <c r="G22" s="74"/>
    </row>
    <row r="23" spans="1:7" ht="24">
      <c r="A23" s="92"/>
      <c r="B23" s="89"/>
      <c r="C23" s="89"/>
      <c r="D23" s="93" t="s">
        <v>422</v>
      </c>
      <c r="E23" s="74" t="s">
        <v>423</v>
      </c>
      <c r="F23" s="93" t="s">
        <v>424</v>
      </c>
      <c r="G23" s="74"/>
    </row>
    <row r="24" spans="1:7" ht="24">
      <c r="A24" s="92"/>
      <c r="B24" s="91" t="s">
        <v>425</v>
      </c>
      <c r="C24" s="91" t="s">
        <v>353</v>
      </c>
      <c r="D24" s="93" t="s">
        <v>400</v>
      </c>
      <c r="E24" s="94">
        <v>1</v>
      </c>
      <c r="F24" s="93" t="s">
        <v>384</v>
      </c>
      <c r="G24" s="74"/>
    </row>
    <row r="25" spans="1:7" ht="24">
      <c r="A25" s="89"/>
      <c r="B25" s="89"/>
      <c r="C25" s="89"/>
      <c r="D25" s="93" t="s">
        <v>401</v>
      </c>
      <c r="E25" s="94">
        <v>0.98</v>
      </c>
      <c r="F25" s="93" t="s">
        <v>384</v>
      </c>
      <c r="G25" s="74"/>
    </row>
  </sheetData>
  <sheetProtection/>
  <mergeCells count="28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5"/>
    <mergeCell ref="B15:B20"/>
    <mergeCell ref="B21:B23"/>
    <mergeCell ref="B24:B25"/>
    <mergeCell ref="C15:C16"/>
    <mergeCell ref="C19:C20"/>
    <mergeCell ref="C22:C23"/>
    <mergeCell ref="C24:C2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workbookViewId="0" topLeftCell="A15">
      <selection activeCell="L18" sqref="L18"/>
    </sheetView>
  </sheetViews>
  <sheetFormatPr defaultColWidth="9.33203125" defaultRowHeight="11.25"/>
  <cols>
    <col min="1" max="1" width="13.33203125" style="0" customWidth="1"/>
    <col min="2" max="2" width="14" style="0" customWidth="1"/>
    <col min="3" max="3" width="14.16015625" style="0" customWidth="1"/>
    <col min="4" max="4" width="18.83203125" style="0" customWidth="1"/>
    <col min="5" max="5" width="13.16015625" style="0" customWidth="1"/>
    <col min="6" max="6" width="14.16015625" style="0" customWidth="1"/>
    <col min="7" max="7" width="15.5" style="0" customWidth="1"/>
  </cols>
  <sheetData>
    <row r="1" spans="1:7" ht="13.5">
      <c r="A1" s="62" t="s">
        <v>402</v>
      </c>
      <c r="B1" s="62"/>
      <c r="C1" s="62"/>
      <c r="D1" s="62"/>
      <c r="E1" s="62"/>
      <c r="F1" s="62"/>
      <c r="G1" s="62"/>
    </row>
    <row r="2" spans="1:7" ht="24">
      <c r="A2" s="63" t="s">
        <v>403</v>
      </c>
      <c r="B2" s="63"/>
      <c r="C2" s="63"/>
      <c r="D2" s="63"/>
      <c r="E2" s="63"/>
      <c r="F2" s="63"/>
      <c r="G2" s="63"/>
    </row>
    <row r="3" spans="1:7" ht="15.75" customHeight="1">
      <c r="A3" s="64"/>
      <c r="B3" s="64"/>
      <c r="C3" s="64"/>
      <c r="D3" s="64"/>
      <c r="E3" s="64"/>
      <c r="F3" s="64"/>
      <c r="G3" s="64"/>
    </row>
    <row r="4" spans="1:7" ht="15.75" customHeight="1">
      <c r="A4" s="65" t="s">
        <v>356</v>
      </c>
      <c r="B4" s="66"/>
      <c r="C4" s="66"/>
      <c r="D4" s="12" t="s">
        <v>330</v>
      </c>
      <c r="E4" s="12"/>
      <c r="F4" s="12"/>
      <c r="G4" s="12"/>
    </row>
    <row r="5" spans="1:7" ht="15.75" customHeight="1">
      <c r="A5" s="67" t="s">
        <v>357</v>
      </c>
      <c r="B5" s="68"/>
      <c r="C5" s="69"/>
      <c r="D5" s="70" t="s">
        <v>471</v>
      </c>
      <c r="E5" s="71"/>
      <c r="F5" s="71"/>
      <c r="G5" s="72"/>
    </row>
    <row r="6" spans="1:7" ht="15.75" customHeight="1">
      <c r="A6" s="73" t="s">
        <v>359</v>
      </c>
      <c r="B6" s="74" t="s">
        <v>360</v>
      </c>
      <c r="C6" s="75"/>
      <c r="D6" s="74">
        <v>3</v>
      </c>
      <c r="E6" s="74"/>
      <c r="F6" s="74"/>
      <c r="G6" s="75"/>
    </row>
    <row r="7" spans="1:7" ht="15.75" customHeight="1">
      <c r="A7" s="76"/>
      <c r="B7" s="74" t="s">
        <v>361</v>
      </c>
      <c r="C7" s="75"/>
      <c r="D7" s="74"/>
      <c r="E7" s="74"/>
      <c r="F7" s="74"/>
      <c r="G7" s="75"/>
    </row>
    <row r="8" spans="1:7" ht="15.75" customHeight="1">
      <c r="A8" s="76"/>
      <c r="B8" s="74" t="s">
        <v>362</v>
      </c>
      <c r="C8" s="75"/>
      <c r="D8" s="77"/>
      <c r="E8" s="78"/>
      <c r="F8" s="78"/>
      <c r="G8" s="79"/>
    </row>
    <row r="9" spans="1:7" ht="15.75" customHeight="1">
      <c r="A9" s="76"/>
      <c r="B9" s="80" t="s">
        <v>363</v>
      </c>
      <c r="C9" s="81"/>
      <c r="D9" s="82">
        <v>3</v>
      </c>
      <c r="E9" s="83"/>
      <c r="F9" s="83"/>
      <c r="G9" s="84"/>
    </row>
    <row r="10" spans="1:7" ht="15.75" customHeight="1">
      <c r="A10" s="85"/>
      <c r="B10" s="80" t="s">
        <v>364</v>
      </c>
      <c r="C10" s="81"/>
      <c r="D10" s="86"/>
      <c r="E10" s="87"/>
      <c r="F10" s="87"/>
      <c r="G10" s="88"/>
    </row>
    <row r="11" spans="1:7" ht="15.75" customHeight="1">
      <c r="A11" s="89" t="s">
        <v>365</v>
      </c>
      <c r="B11" s="80" t="s">
        <v>471</v>
      </c>
      <c r="C11" s="90"/>
      <c r="D11" s="90"/>
      <c r="E11" s="90"/>
      <c r="F11" s="90"/>
      <c r="G11" s="81"/>
    </row>
    <row r="12" spans="1:7" ht="15.75" customHeight="1">
      <c r="A12" s="89" t="s">
        <v>366</v>
      </c>
      <c r="B12" s="67" t="s">
        <v>472</v>
      </c>
      <c r="C12" s="68"/>
      <c r="D12" s="68"/>
      <c r="E12" s="68"/>
      <c r="F12" s="68"/>
      <c r="G12" s="69"/>
    </row>
    <row r="13" spans="1:7" ht="15.75" customHeight="1">
      <c r="A13" s="89" t="s">
        <v>368</v>
      </c>
      <c r="B13" s="80" t="s">
        <v>473</v>
      </c>
      <c r="C13" s="90"/>
      <c r="D13" s="90"/>
      <c r="E13" s="90"/>
      <c r="F13" s="90"/>
      <c r="G13" s="81"/>
    </row>
    <row r="14" spans="1:7" ht="12">
      <c r="A14" s="91" t="s">
        <v>408</v>
      </c>
      <c r="B14" s="74" t="s">
        <v>370</v>
      </c>
      <c r="C14" s="74" t="s">
        <v>371</v>
      </c>
      <c r="D14" s="74" t="s">
        <v>372</v>
      </c>
      <c r="E14" s="74" t="s">
        <v>340</v>
      </c>
      <c r="F14" s="74" t="s">
        <v>373</v>
      </c>
      <c r="G14" s="74" t="s">
        <v>374</v>
      </c>
    </row>
    <row r="15" spans="1:7" ht="24">
      <c r="A15" s="92"/>
      <c r="B15" s="91" t="s">
        <v>375</v>
      </c>
      <c r="C15" s="91" t="s">
        <v>376</v>
      </c>
      <c r="D15" s="93" t="s">
        <v>474</v>
      </c>
      <c r="E15" s="74">
        <v>7</v>
      </c>
      <c r="F15" s="93" t="s">
        <v>378</v>
      </c>
      <c r="G15" s="74"/>
    </row>
    <row r="16" spans="1:7" ht="12">
      <c r="A16" s="92"/>
      <c r="B16" s="92"/>
      <c r="C16" s="89"/>
      <c r="D16" s="93" t="s">
        <v>410</v>
      </c>
      <c r="E16" s="74" t="s">
        <v>411</v>
      </c>
      <c r="F16" s="93" t="s">
        <v>381</v>
      </c>
      <c r="G16" s="74"/>
    </row>
    <row r="17" spans="1:7" ht="24">
      <c r="A17" s="92"/>
      <c r="B17" s="92"/>
      <c r="C17" s="91" t="s">
        <v>382</v>
      </c>
      <c r="D17" s="93" t="s">
        <v>412</v>
      </c>
      <c r="E17" s="94">
        <v>1</v>
      </c>
      <c r="F17" s="93" t="s">
        <v>384</v>
      </c>
      <c r="G17" s="74"/>
    </row>
    <row r="18" spans="1:7" ht="24">
      <c r="A18" s="92"/>
      <c r="B18" s="92"/>
      <c r="C18" s="91" t="s">
        <v>385</v>
      </c>
      <c r="D18" s="93" t="s">
        <v>413</v>
      </c>
      <c r="E18" s="94">
        <v>1</v>
      </c>
      <c r="F18" s="93" t="s">
        <v>384</v>
      </c>
      <c r="G18" s="74"/>
    </row>
    <row r="19" spans="1:7" ht="12">
      <c r="A19" s="92"/>
      <c r="B19" s="92"/>
      <c r="C19" s="91" t="s">
        <v>388</v>
      </c>
      <c r="D19" s="93" t="s">
        <v>471</v>
      </c>
      <c r="E19" s="74">
        <v>3</v>
      </c>
      <c r="F19" s="93" t="s">
        <v>415</v>
      </c>
      <c r="G19" s="74"/>
    </row>
    <row r="20" spans="1:7" ht="36">
      <c r="A20" s="92"/>
      <c r="B20" s="91" t="s">
        <v>391</v>
      </c>
      <c r="C20" s="74" t="s">
        <v>418</v>
      </c>
      <c r="D20" s="93" t="s">
        <v>393</v>
      </c>
      <c r="E20" s="74" t="s">
        <v>475</v>
      </c>
      <c r="F20" s="93" t="s">
        <v>395</v>
      </c>
      <c r="G20" s="74"/>
    </row>
    <row r="21" spans="1:7" ht="12">
      <c r="A21" s="92"/>
      <c r="B21" s="92"/>
      <c r="C21" s="91" t="s">
        <v>420</v>
      </c>
      <c r="D21" s="93" t="s">
        <v>397</v>
      </c>
      <c r="E21" s="74" t="s">
        <v>421</v>
      </c>
      <c r="F21" s="93" t="s">
        <v>378</v>
      </c>
      <c r="G21" s="74"/>
    </row>
    <row r="22" spans="1:7" ht="24">
      <c r="A22" s="92"/>
      <c r="B22" s="89"/>
      <c r="C22" s="89"/>
      <c r="D22" s="93" t="s">
        <v>422</v>
      </c>
      <c r="E22" s="74" t="s">
        <v>423</v>
      </c>
      <c r="F22" s="93" t="s">
        <v>424</v>
      </c>
      <c r="G22" s="74"/>
    </row>
    <row r="23" spans="1:7" ht="12">
      <c r="A23" s="92"/>
      <c r="B23" s="91" t="s">
        <v>425</v>
      </c>
      <c r="C23" s="91" t="s">
        <v>353</v>
      </c>
      <c r="D23" s="93" t="s">
        <v>400</v>
      </c>
      <c r="E23" s="94">
        <v>1</v>
      </c>
      <c r="F23" s="93" t="s">
        <v>384</v>
      </c>
      <c r="G23" s="74"/>
    </row>
    <row r="24" spans="1:7" ht="24">
      <c r="A24" s="89"/>
      <c r="B24" s="89"/>
      <c r="C24" s="89"/>
      <c r="D24" s="93" t="s">
        <v>401</v>
      </c>
      <c r="E24" s="94">
        <v>0.98</v>
      </c>
      <c r="F24" s="93" t="s">
        <v>384</v>
      </c>
      <c r="G24" s="74"/>
    </row>
    <row r="25" spans="1:7" ht="12">
      <c r="A25" s="95" t="s">
        <v>476</v>
      </c>
      <c r="B25" s="95"/>
      <c r="C25" s="95"/>
      <c r="D25" s="95"/>
      <c r="E25" s="95"/>
      <c r="F25" s="95"/>
      <c r="G25" s="95"/>
    </row>
  </sheetData>
  <sheetProtection/>
  <mergeCells count="28"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25:G25"/>
    <mergeCell ref="A6:A10"/>
    <mergeCell ref="A14:A24"/>
    <mergeCell ref="B15:B19"/>
    <mergeCell ref="B20:B22"/>
    <mergeCell ref="B23:B24"/>
    <mergeCell ref="C15:C16"/>
    <mergeCell ref="C21:C22"/>
    <mergeCell ref="C23:C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zoomScale="160" zoomScaleNormal="160" zoomScaleSheetLayoutView="100" workbookViewId="0" topLeftCell="A19">
      <selection activeCell="J22" sqref="J22"/>
    </sheetView>
  </sheetViews>
  <sheetFormatPr defaultColWidth="9.33203125" defaultRowHeight="11.25"/>
  <sheetData>
    <row r="1" spans="1:2" ht="18.75">
      <c r="A1" s="1" t="s">
        <v>354</v>
      </c>
      <c r="B1" s="1"/>
    </row>
    <row r="2" spans="1:7" ht="18.75">
      <c r="A2" s="55" t="s">
        <v>355</v>
      </c>
      <c r="B2" s="55"/>
      <c r="C2" s="55"/>
      <c r="D2" s="55"/>
      <c r="E2" s="55"/>
      <c r="F2" s="55"/>
      <c r="G2" s="55"/>
    </row>
    <row r="3" spans="1:7" ht="12.75">
      <c r="A3" s="3"/>
      <c r="B3" s="3"/>
      <c r="C3" s="3"/>
      <c r="D3" s="3"/>
      <c r="E3" s="3"/>
      <c r="F3" s="3"/>
      <c r="G3" s="3"/>
    </row>
    <row r="4" spans="1:7" ht="12">
      <c r="A4" s="4" t="s">
        <v>356</v>
      </c>
      <c r="B4" s="5"/>
      <c r="C4" s="5"/>
      <c r="D4" s="6" t="s">
        <v>330</v>
      </c>
      <c r="E4" s="6"/>
      <c r="F4" s="6"/>
      <c r="G4" s="7"/>
    </row>
    <row r="5" spans="1:7" ht="12">
      <c r="A5" s="8" t="s">
        <v>357</v>
      </c>
      <c r="B5" s="9"/>
      <c r="C5" s="10"/>
      <c r="D5" s="56" t="s">
        <v>477</v>
      </c>
      <c r="E5" s="57"/>
      <c r="F5" s="57"/>
      <c r="G5" s="58"/>
    </row>
    <row r="6" spans="1:7" ht="12">
      <c r="A6" s="14" t="s">
        <v>478</v>
      </c>
      <c r="B6" s="15" t="s">
        <v>360</v>
      </c>
      <c r="C6" s="16"/>
      <c r="D6" s="15">
        <v>30</v>
      </c>
      <c r="E6" s="15"/>
      <c r="F6" s="15"/>
      <c r="G6" s="17"/>
    </row>
    <row r="7" spans="1:7" ht="12">
      <c r="A7" s="18"/>
      <c r="B7" s="15" t="s">
        <v>361</v>
      </c>
      <c r="C7" s="16"/>
      <c r="D7" s="15"/>
      <c r="E7" s="15"/>
      <c r="F7" s="15"/>
      <c r="G7" s="17"/>
    </row>
    <row r="8" spans="1:7" ht="12.75">
      <c r="A8" s="18"/>
      <c r="B8" s="15" t="s">
        <v>362</v>
      </c>
      <c r="C8" s="16"/>
      <c r="D8" s="19"/>
      <c r="E8" s="20"/>
      <c r="F8" s="20"/>
      <c r="G8" s="21"/>
    </row>
    <row r="9" spans="1:7" ht="12">
      <c r="A9" s="18"/>
      <c r="B9" s="22" t="s">
        <v>363</v>
      </c>
      <c r="C9" s="23"/>
      <c r="D9" s="15">
        <v>30</v>
      </c>
      <c r="E9" s="15"/>
      <c r="F9" s="15"/>
      <c r="G9" s="17"/>
    </row>
    <row r="10" spans="1:7" ht="12.75">
      <c r="A10" s="24"/>
      <c r="B10" s="22" t="s">
        <v>364</v>
      </c>
      <c r="C10" s="23"/>
      <c r="D10" s="25"/>
      <c r="E10" s="26"/>
      <c r="F10" s="26"/>
      <c r="G10" s="27"/>
    </row>
    <row r="11" spans="1:7" ht="24">
      <c r="A11" s="28" t="s">
        <v>365</v>
      </c>
      <c r="B11" s="59" t="s">
        <v>479</v>
      </c>
      <c r="C11" s="60"/>
      <c r="D11" s="60"/>
      <c r="E11" s="60"/>
      <c r="F11" s="60"/>
      <c r="G11" s="61"/>
    </row>
    <row r="12" spans="1:7" ht="24">
      <c r="A12" s="28" t="s">
        <v>366</v>
      </c>
      <c r="B12" s="32" t="s">
        <v>480</v>
      </c>
      <c r="C12" s="33"/>
      <c r="D12" s="33"/>
      <c r="E12" s="33"/>
      <c r="F12" s="33"/>
      <c r="G12" s="34"/>
    </row>
    <row r="13" spans="1:7" ht="24">
      <c r="A13" s="28" t="s">
        <v>368</v>
      </c>
      <c r="B13" s="32" t="s">
        <v>481</v>
      </c>
      <c r="C13" s="33"/>
      <c r="D13" s="33"/>
      <c r="E13" s="33"/>
      <c r="F13" s="33"/>
      <c r="G13" s="34"/>
    </row>
    <row r="14" spans="1:7" ht="24">
      <c r="A14" s="38" t="s">
        <v>335</v>
      </c>
      <c r="B14" s="39" t="s">
        <v>370</v>
      </c>
      <c r="C14" s="40" t="s">
        <v>371</v>
      </c>
      <c r="D14" s="15" t="s">
        <v>372</v>
      </c>
      <c r="E14" s="15" t="s">
        <v>340</v>
      </c>
      <c r="F14" s="15" t="s">
        <v>373</v>
      </c>
      <c r="G14" s="15" t="s">
        <v>374</v>
      </c>
    </row>
    <row r="15" spans="1:7" ht="27">
      <c r="A15" s="38"/>
      <c r="B15" s="34" t="s">
        <v>370</v>
      </c>
      <c r="C15" s="41" t="s">
        <v>371</v>
      </c>
      <c r="D15" s="41" t="s">
        <v>372</v>
      </c>
      <c r="E15" s="41" t="s">
        <v>340</v>
      </c>
      <c r="F15" s="41" t="s">
        <v>373</v>
      </c>
      <c r="G15" s="41" t="s">
        <v>374</v>
      </c>
    </row>
    <row r="16" spans="1:7" ht="27">
      <c r="A16" s="38"/>
      <c r="B16" s="34" t="s">
        <v>375</v>
      </c>
      <c r="C16" s="42" t="s">
        <v>376</v>
      </c>
      <c r="D16" s="41" t="s">
        <v>482</v>
      </c>
      <c r="E16" s="41">
        <v>7</v>
      </c>
      <c r="F16" s="41" t="s">
        <v>378</v>
      </c>
      <c r="G16" s="41">
        <v>15</v>
      </c>
    </row>
    <row r="17" spans="1:7" ht="40.5">
      <c r="A17" s="38"/>
      <c r="B17" s="34"/>
      <c r="C17" s="42" t="s">
        <v>382</v>
      </c>
      <c r="D17" s="41" t="s">
        <v>483</v>
      </c>
      <c r="E17" s="41">
        <v>100</v>
      </c>
      <c r="F17" s="41" t="s">
        <v>342</v>
      </c>
      <c r="G17" s="41">
        <v>20</v>
      </c>
    </row>
    <row r="18" spans="1:7" ht="40.5">
      <c r="A18" s="38"/>
      <c r="B18" s="34"/>
      <c r="C18" s="42" t="s">
        <v>385</v>
      </c>
      <c r="D18" s="41" t="s">
        <v>484</v>
      </c>
      <c r="E18" s="41">
        <v>60</v>
      </c>
      <c r="F18" s="41" t="s">
        <v>485</v>
      </c>
      <c r="G18" s="41">
        <v>10</v>
      </c>
    </row>
    <row r="19" spans="1:7" ht="40.5">
      <c r="A19" s="38"/>
      <c r="B19" s="34"/>
      <c r="C19" s="42" t="s">
        <v>388</v>
      </c>
      <c r="D19" s="41" t="s">
        <v>486</v>
      </c>
      <c r="E19" s="41">
        <v>30</v>
      </c>
      <c r="F19" s="41" t="s">
        <v>390</v>
      </c>
      <c r="G19" s="41">
        <v>10</v>
      </c>
    </row>
    <row r="20" spans="1:7" ht="40.5">
      <c r="A20" s="38"/>
      <c r="B20" s="34" t="s">
        <v>391</v>
      </c>
      <c r="C20" s="41" t="s">
        <v>420</v>
      </c>
      <c r="D20" s="41" t="s">
        <v>487</v>
      </c>
      <c r="E20" s="41">
        <v>100</v>
      </c>
      <c r="F20" s="41" t="s">
        <v>342</v>
      </c>
      <c r="G20" s="41">
        <v>20</v>
      </c>
    </row>
    <row r="21" spans="1:7" ht="54">
      <c r="A21" s="38"/>
      <c r="B21" s="34" t="s">
        <v>425</v>
      </c>
      <c r="C21" s="41" t="s">
        <v>353</v>
      </c>
      <c r="D21" s="41" t="s">
        <v>488</v>
      </c>
      <c r="E21" s="41">
        <v>95</v>
      </c>
      <c r="F21" s="41" t="s">
        <v>342</v>
      </c>
      <c r="G21" s="41">
        <v>15</v>
      </c>
    </row>
    <row r="22" spans="1:7" ht="54">
      <c r="A22" s="38"/>
      <c r="B22" s="34"/>
      <c r="C22" s="41"/>
      <c r="D22" s="41" t="s">
        <v>489</v>
      </c>
      <c r="E22" s="41">
        <v>95</v>
      </c>
      <c r="F22" s="41" t="s">
        <v>342</v>
      </c>
      <c r="G22" s="41">
        <v>10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6:B19"/>
    <mergeCell ref="B21:B22"/>
    <mergeCell ref="C21:C2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3">
      <selection activeCell="A1" sqref="A1:G22"/>
    </sheetView>
  </sheetViews>
  <sheetFormatPr defaultColWidth="9.33203125" defaultRowHeight="11.25"/>
  <cols>
    <col min="1" max="1" width="16.33203125" style="0" customWidth="1"/>
    <col min="2" max="2" width="12" style="0" customWidth="1"/>
    <col min="3" max="3" width="15.33203125" style="0" customWidth="1"/>
    <col min="4" max="4" width="12.83203125" style="0" customWidth="1"/>
    <col min="5" max="5" width="14.66015625" style="0" customWidth="1"/>
    <col min="6" max="6" width="15" style="0" customWidth="1"/>
    <col min="7" max="7" width="22.66015625" style="0" customWidth="1"/>
  </cols>
  <sheetData>
    <row r="1" spans="1:7" ht="18.75">
      <c r="A1" s="43" t="s">
        <v>354</v>
      </c>
      <c r="B1" s="43"/>
      <c r="C1" s="44"/>
      <c r="D1" s="44"/>
      <c r="E1" s="44"/>
      <c r="F1" s="44"/>
      <c r="G1" s="44"/>
    </row>
    <row r="2" spans="1:7" ht="24.75" customHeight="1">
      <c r="A2" s="45" t="s">
        <v>355</v>
      </c>
      <c r="B2" s="45"/>
      <c r="C2" s="45"/>
      <c r="D2" s="45"/>
      <c r="E2" s="45"/>
      <c r="F2" s="45"/>
      <c r="G2" s="45"/>
    </row>
    <row r="3" spans="1:7" ht="18.75" customHeight="1">
      <c r="A3" s="46"/>
      <c r="B3" s="46"/>
      <c r="C3" s="46"/>
      <c r="D3" s="46"/>
      <c r="E3" s="46"/>
      <c r="F3" s="46"/>
      <c r="G3" s="46"/>
    </row>
    <row r="4" spans="1:7" ht="18.75" customHeight="1">
      <c r="A4" s="4" t="s">
        <v>356</v>
      </c>
      <c r="B4" s="5"/>
      <c r="C4" s="5"/>
      <c r="D4" s="6" t="s">
        <v>330</v>
      </c>
      <c r="E4" s="6"/>
      <c r="F4" s="6"/>
      <c r="G4" s="7"/>
    </row>
    <row r="5" spans="1:7" ht="18.75" customHeight="1">
      <c r="A5" s="8" t="s">
        <v>357</v>
      </c>
      <c r="B5" s="9"/>
      <c r="C5" s="10"/>
      <c r="D5" s="11" t="s">
        <v>490</v>
      </c>
      <c r="E5" s="12"/>
      <c r="F5" s="12"/>
      <c r="G5" s="13"/>
    </row>
    <row r="6" spans="1:7" ht="18.75" customHeight="1">
      <c r="A6" s="14" t="s">
        <v>491</v>
      </c>
      <c r="B6" s="15" t="s">
        <v>360</v>
      </c>
      <c r="C6" s="16"/>
      <c r="D6" s="15">
        <v>80</v>
      </c>
      <c r="E6" s="15"/>
      <c r="F6" s="15"/>
      <c r="G6" s="17"/>
    </row>
    <row r="7" spans="1:7" ht="18.75" customHeight="1">
      <c r="A7" s="18"/>
      <c r="B7" s="15" t="s">
        <v>361</v>
      </c>
      <c r="C7" s="16"/>
      <c r="D7" s="15"/>
      <c r="E7" s="15"/>
      <c r="F7" s="15"/>
      <c r="G7" s="17"/>
    </row>
    <row r="8" spans="1:7" ht="18.75" customHeight="1">
      <c r="A8" s="18"/>
      <c r="B8" s="15" t="s">
        <v>362</v>
      </c>
      <c r="C8" s="16"/>
      <c r="D8" s="19"/>
      <c r="E8" s="20"/>
      <c r="F8" s="20"/>
      <c r="G8" s="21"/>
    </row>
    <row r="9" spans="1:7" ht="18.75" customHeight="1">
      <c r="A9" s="18"/>
      <c r="B9" s="22" t="s">
        <v>363</v>
      </c>
      <c r="C9" s="23"/>
      <c r="D9" s="15">
        <v>80</v>
      </c>
      <c r="E9" s="15"/>
      <c r="F9" s="15"/>
      <c r="G9" s="17"/>
    </row>
    <row r="10" spans="1:7" ht="18.75" customHeight="1">
      <c r="A10" s="24"/>
      <c r="B10" s="22" t="s">
        <v>364</v>
      </c>
      <c r="C10" s="23"/>
      <c r="D10" s="25"/>
      <c r="E10" s="26"/>
      <c r="F10" s="26"/>
      <c r="G10" s="27"/>
    </row>
    <row r="11" spans="1:7" ht="30" customHeight="1">
      <c r="A11" s="28" t="s">
        <v>365</v>
      </c>
      <c r="B11" s="47" t="s">
        <v>492</v>
      </c>
      <c r="C11" s="48"/>
      <c r="D11" s="48"/>
      <c r="E11" s="48"/>
      <c r="F11" s="48"/>
      <c r="G11" s="49"/>
    </row>
    <row r="12" spans="1:7" ht="18.75" customHeight="1">
      <c r="A12" s="28" t="s">
        <v>366</v>
      </c>
      <c r="B12" s="50" t="s">
        <v>480</v>
      </c>
      <c r="C12" s="51"/>
      <c r="D12" s="51"/>
      <c r="E12" s="51"/>
      <c r="F12" s="51"/>
      <c r="G12" s="52"/>
    </row>
    <row r="13" spans="1:7" ht="22.5" customHeight="1">
      <c r="A13" s="28" t="s">
        <v>368</v>
      </c>
      <c r="B13" s="50" t="s">
        <v>493</v>
      </c>
      <c r="C13" s="51"/>
      <c r="D13" s="51"/>
      <c r="E13" s="51"/>
      <c r="F13" s="51"/>
      <c r="G13" s="52"/>
    </row>
    <row r="14" spans="1:7" ht="24.75" customHeight="1">
      <c r="A14" s="38" t="s">
        <v>335</v>
      </c>
      <c r="B14" s="39" t="s">
        <v>370</v>
      </c>
      <c r="C14" s="40" t="s">
        <v>371</v>
      </c>
      <c r="D14" s="15" t="s">
        <v>372</v>
      </c>
      <c r="E14" s="15" t="s">
        <v>340</v>
      </c>
      <c r="F14" s="15" t="s">
        <v>373</v>
      </c>
      <c r="G14" s="15" t="s">
        <v>374</v>
      </c>
    </row>
    <row r="15" spans="1:7" ht="13.5">
      <c r="A15" s="38"/>
      <c r="B15" s="52" t="s">
        <v>370</v>
      </c>
      <c r="C15" s="53" t="s">
        <v>371</v>
      </c>
      <c r="D15" s="53" t="s">
        <v>372</v>
      </c>
      <c r="E15" s="53" t="s">
        <v>340</v>
      </c>
      <c r="F15" s="53" t="s">
        <v>373</v>
      </c>
      <c r="G15" s="53" t="s">
        <v>374</v>
      </c>
    </row>
    <row r="16" spans="1:7" ht="13.5">
      <c r="A16" s="38"/>
      <c r="B16" s="52" t="s">
        <v>375</v>
      </c>
      <c r="C16" s="54" t="s">
        <v>376</v>
      </c>
      <c r="D16" s="53" t="s">
        <v>482</v>
      </c>
      <c r="E16" s="53">
        <v>7</v>
      </c>
      <c r="F16" s="53" t="s">
        <v>378</v>
      </c>
      <c r="G16" s="53">
        <v>15</v>
      </c>
    </row>
    <row r="17" spans="1:7" ht="27">
      <c r="A17" s="38"/>
      <c r="B17" s="52"/>
      <c r="C17" s="54" t="s">
        <v>382</v>
      </c>
      <c r="D17" s="53" t="s">
        <v>483</v>
      </c>
      <c r="E17" s="53">
        <v>100</v>
      </c>
      <c r="F17" s="53" t="s">
        <v>342</v>
      </c>
      <c r="G17" s="53">
        <v>20</v>
      </c>
    </row>
    <row r="18" spans="1:7" ht="40.5">
      <c r="A18" s="38"/>
      <c r="B18" s="52"/>
      <c r="C18" s="54" t="s">
        <v>385</v>
      </c>
      <c r="D18" s="53" t="s">
        <v>484</v>
      </c>
      <c r="E18" s="53">
        <v>60</v>
      </c>
      <c r="F18" s="53" t="s">
        <v>485</v>
      </c>
      <c r="G18" s="53">
        <v>10</v>
      </c>
    </row>
    <row r="19" spans="1:7" ht="27">
      <c r="A19" s="38"/>
      <c r="B19" s="52"/>
      <c r="C19" s="54" t="s">
        <v>388</v>
      </c>
      <c r="D19" s="53" t="s">
        <v>486</v>
      </c>
      <c r="E19" s="53">
        <v>80</v>
      </c>
      <c r="F19" s="53" t="s">
        <v>390</v>
      </c>
      <c r="G19" s="53">
        <v>10</v>
      </c>
    </row>
    <row r="20" spans="1:7" ht="27">
      <c r="A20" s="38"/>
      <c r="B20" s="52" t="s">
        <v>391</v>
      </c>
      <c r="C20" s="53" t="s">
        <v>420</v>
      </c>
      <c r="D20" s="53" t="s">
        <v>487</v>
      </c>
      <c r="E20" s="53">
        <v>100</v>
      </c>
      <c r="F20" s="53" t="s">
        <v>342</v>
      </c>
      <c r="G20" s="53">
        <v>20</v>
      </c>
    </row>
    <row r="21" spans="1:7" ht="40.5">
      <c r="A21" s="38"/>
      <c r="B21" s="52" t="s">
        <v>425</v>
      </c>
      <c r="C21" s="53" t="s">
        <v>353</v>
      </c>
      <c r="D21" s="53" t="s">
        <v>488</v>
      </c>
      <c r="E21" s="53">
        <v>95</v>
      </c>
      <c r="F21" s="53" t="s">
        <v>342</v>
      </c>
      <c r="G21" s="53">
        <v>15</v>
      </c>
    </row>
    <row r="22" spans="1:7" ht="40.5">
      <c r="A22" s="38"/>
      <c r="B22" s="52"/>
      <c r="C22" s="53"/>
      <c r="D22" s="53" t="s">
        <v>489</v>
      </c>
      <c r="E22" s="53">
        <v>95</v>
      </c>
      <c r="F22" s="53" t="s">
        <v>342</v>
      </c>
      <c r="G22" s="53">
        <v>10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6:B19"/>
    <mergeCell ref="B21:B22"/>
    <mergeCell ref="C21:C2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Q13" sqref="Q13"/>
    </sheetView>
  </sheetViews>
  <sheetFormatPr defaultColWidth="9.33203125" defaultRowHeight="11.25"/>
  <cols>
    <col min="1" max="1" width="15.16015625" style="0" customWidth="1"/>
    <col min="2" max="2" width="13.33203125" style="0" customWidth="1"/>
    <col min="3" max="3" width="11.66015625" style="0" customWidth="1"/>
    <col min="4" max="4" width="12" style="0" customWidth="1"/>
    <col min="5" max="5" width="10.33203125" style="0" customWidth="1"/>
    <col min="6" max="6" width="12.66015625" style="0" customWidth="1"/>
    <col min="7" max="7" width="14.33203125" style="0" customWidth="1"/>
  </cols>
  <sheetData>
    <row r="1" spans="1:2" ht="18.75">
      <c r="A1" s="1" t="s">
        <v>354</v>
      </c>
      <c r="B1" s="1"/>
    </row>
    <row r="2" spans="1:7" ht="24">
      <c r="A2" s="2" t="s">
        <v>355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4" customHeight="1">
      <c r="A4" s="4" t="s">
        <v>356</v>
      </c>
      <c r="B4" s="5"/>
      <c r="C4" s="5"/>
      <c r="D4" s="6" t="s">
        <v>330</v>
      </c>
      <c r="E4" s="6"/>
      <c r="F4" s="6"/>
      <c r="G4" s="7"/>
    </row>
    <row r="5" spans="1:7" ht="24" customHeight="1">
      <c r="A5" s="8" t="s">
        <v>357</v>
      </c>
      <c r="B5" s="9"/>
      <c r="C5" s="10"/>
      <c r="D5" s="11" t="s">
        <v>494</v>
      </c>
      <c r="E5" s="12"/>
      <c r="F5" s="12"/>
      <c r="G5" s="13"/>
    </row>
    <row r="6" spans="1:7" ht="24" customHeight="1">
      <c r="A6" s="14" t="s">
        <v>478</v>
      </c>
      <c r="B6" s="15" t="s">
        <v>360</v>
      </c>
      <c r="C6" s="16"/>
      <c r="D6" s="15">
        <v>5</v>
      </c>
      <c r="E6" s="15"/>
      <c r="F6" s="15"/>
      <c r="G6" s="17"/>
    </row>
    <row r="7" spans="1:7" ht="24" customHeight="1">
      <c r="A7" s="18"/>
      <c r="B7" s="15" t="s">
        <v>361</v>
      </c>
      <c r="C7" s="16"/>
      <c r="D7" s="15"/>
      <c r="E7" s="15"/>
      <c r="F7" s="15"/>
      <c r="G7" s="17"/>
    </row>
    <row r="8" spans="1:7" ht="24" customHeight="1">
      <c r="A8" s="18"/>
      <c r="B8" s="15" t="s">
        <v>362</v>
      </c>
      <c r="C8" s="16"/>
      <c r="D8" s="19"/>
      <c r="E8" s="20"/>
      <c r="F8" s="20"/>
      <c r="G8" s="21"/>
    </row>
    <row r="9" spans="1:7" ht="24" customHeight="1">
      <c r="A9" s="18"/>
      <c r="B9" s="22" t="s">
        <v>363</v>
      </c>
      <c r="C9" s="23"/>
      <c r="D9" s="15">
        <v>5</v>
      </c>
      <c r="E9" s="15"/>
      <c r="F9" s="15"/>
      <c r="G9" s="17"/>
    </row>
    <row r="10" spans="1:7" ht="24" customHeight="1">
      <c r="A10" s="24"/>
      <c r="B10" s="22" t="s">
        <v>364</v>
      </c>
      <c r="C10" s="23"/>
      <c r="D10" s="25"/>
      <c r="E10" s="26"/>
      <c r="F10" s="26"/>
      <c r="G10" s="27"/>
    </row>
    <row r="11" spans="1:7" ht="24" customHeight="1">
      <c r="A11" s="28" t="s">
        <v>365</v>
      </c>
      <c r="B11" s="32" t="s">
        <v>495</v>
      </c>
      <c r="C11" s="33"/>
      <c r="D11" s="33"/>
      <c r="E11" s="33"/>
      <c r="F11" s="33"/>
      <c r="G11" s="34"/>
    </row>
    <row r="12" spans="1:7" ht="24" customHeight="1">
      <c r="A12" s="28" t="s">
        <v>366</v>
      </c>
      <c r="B12" s="32" t="s">
        <v>480</v>
      </c>
      <c r="C12" s="33"/>
      <c r="D12" s="33"/>
      <c r="E12" s="33"/>
      <c r="F12" s="33"/>
      <c r="G12" s="34"/>
    </row>
    <row r="13" spans="1:7" ht="24" customHeight="1">
      <c r="A13" s="28" t="s">
        <v>368</v>
      </c>
      <c r="B13" s="32" t="s">
        <v>495</v>
      </c>
      <c r="C13" s="33"/>
      <c r="D13" s="33"/>
      <c r="E13" s="33"/>
      <c r="F13" s="33"/>
      <c r="G13" s="34"/>
    </row>
    <row r="14" spans="1:7" ht="12">
      <c r="A14" s="38" t="s">
        <v>335</v>
      </c>
      <c r="B14" s="39" t="s">
        <v>370</v>
      </c>
      <c r="C14" s="40" t="s">
        <v>371</v>
      </c>
      <c r="D14" s="15" t="s">
        <v>372</v>
      </c>
      <c r="E14" s="15" t="s">
        <v>340</v>
      </c>
      <c r="F14" s="15" t="s">
        <v>373</v>
      </c>
      <c r="G14" s="15" t="s">
        <v>374</v>
      </c>
    </row>
    <row r="15" spans="1:7" ht="13.5">
      <c r="A15" s="38"/>
      <c r="B15" s="34" t="s">
        <v>370</v>
      </c>
      <c r="C15" s="41" t="s">
        <v>371</v>
      </c>
      <c r="D15" s="41" t="s">
        <v>372</v>
      </c>
      <c r="E15" s="41" t="s">
        <v>340</v>
      </c>
      <c r="F15" s="41" t="s">
        <v>373</v>
      </c>
      <c r="G15" s="41" t="s">
        <v>374</v>
      </c>
    </row>
    <row r="16" spans="1:7" ht="13.5">
      <c r="A16" s="38"/>
      <c r="B16" s="34" t="s">
        <v>375</v>
      </c>
      <c r="C16" s="42" t="s">
        <v>376</v>
      </c>
      <c r="D16" s="41" t="s">
        <v>496</v>
      </c>
      <c r="E16" s="41">
        <v>1</v>
      </c>
      <c r="F16" s="41" t="s">
        <v>378</v>
      </c>
      <c r="G16" s="41">
        <v>15</v>
      </c>
    </row>
    <row r="17" spans="1:7" ht="27">
      <c r="A17" s="38"/>
      <c r="B17" s="34"/>
      <c r="C17" s="42" t="s">
        <v>382</v>
      </c>
      <c r="D17" s="41" t="s">
        <v>483</v>
      </c>
      <c r="E17" s="41">
        <v>100</v>
      </c>
      <c r="F17" s="41" t="s">
        <v>342</v>
      </c>
      <c r="G17" s="41">
        <v>20</v>
      </c>
    </row>
    <row r="18" spans="1:7" ht="40.5">
      <c r="A18" s="38"/>
      <c r="B18" s="34"/>
      <c r="C18" s="42" t="s">
        <v>385</v>
      </c>
      <c r="D18" s="41" t="s">
        <v>484</v>
      </c>
      <c r="E18" s="41">
        <v>60</v>
      </c>
      <c r="F18" s="41" t="s">
        <v>485</v>
      </c>
      <c r="G18" s="41">
        <v>10</v>
      </c>
    </row>
    <row r="19" spans="1:7" ht="27">
      <c r="A19" s="38"/>
      <c r="B19" s="34"/>
      <c r="C19" s="42" t="s">
        <v>388</v>
      </c>
      <c r="D19" s="41" t="s">
        <v>486</v>
      </c>
      <c r="E19" s="41">
        <v>4</v>
      </c>
      <c r="F19" s="41" t="s">
        <v>390</v>
      </c>
      <c r="G19" s="41">
        <v>10</v>
      </c>
    </row>
    <row r="20" spans="1:7" ht="27">
      <c r="A20" s="38"/>
      <c r="B20" s="34" t="s">
        <v>391</v>
      </c>
      <c r="C20" s="41" t="s">
        <v>420</v>
      </c>
      <c r="D20" s="41" t="s">
        <v>487</v>
      </c>
      <c r="E20" s="41">
        <v>100</v>
      </c>
      <c r="F20" s="41" t="s">
        <v>342</v>
      </c>
      <c r="G20" s="41">
        <v>20</v>
      </c>
    </row>
    <row r="21" spans="1:7" ht="40.5">
      <c r="A21" s="38"/>
      <c r="B21" s="34" t="s">
        <v>425</v>
      </c>
      <c r="C21" s="41" t="s">
        <v>353</v>
      </c>
      <c r="D21" s="41" t="s">
        <v>488</v>
      </c>
      <c r="E21" s="41">
        <v>95</v>
      </c>
      <c r="F21" s="41" t="s">
        <v>342</v>
      </c>
      <c r="G21" s="41">
        <v>15</v>
      </c>
    </row>
    <row r="22" spans="1:7" ht="40.5">
      <c r="A22" s="38"/>
      <c r="B22" s="34"/>
      <c r="C22" s="41"/>
      <c r="D22" s="41" t="s">
        <v>489</v>
      </c>
      <c r="E22" s="41">
        <v>95</v>
      </c>
      <c r="F22" s="41" t="s">
        <v>342</v>
      </c>
      <c r="G22" s="41">
        <v>10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6:B19"/>
    <mergeCell ref="B21:B22"/>
    <mergeCell ref="C21:C2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4">
      <selection activeCell="A1" sqref="A1:G22"/>
    </sheetView>
  </sheetViews>
  <sheetFormatPr defaultColWidth="9.33203125" defaultRowHeight="11.25"/>
  <cols>
    <col min="1" max="7" width="15.16015625" style="0" customWidth="1"/>
  </cols>
  <sheetData>
    <row r="1" spans="1:2" ht="18.75">
      <c r="A1" s="1" t="s">
        <v>354</v>
      </c>
      <c r="B1" s="1"/>
    </row>
    <row r="2" spans="1:7" ht="24">
      <c r="A2" s="2" t="s">
        <v>355</v>
      </c>
      <c r="B2" s="2"/>
      <c r="C2" s="2"/>
      <c r="D2" s="2"/>
      <c r="E2" s="2"/>
      <c r="F2" s="2"/>
      <c r="G2" s="2"/>
    </row>
    <row r="3" spans="1:7" ht="30" customHeight="1">
      <c r="A3" s="3"/>
      <c r="B3" s="3"/>
      <c r="C3" s="3"/>
      <c r="D3" s="3"/>
      <c r="E3" s="3"/>
      <c r="F3" s="3"/>
      <c r="G3" s="3"/>
    </row>
    <row r="4" spans="1:7" ht="30" customHeight="1">
      <c r="A4" s="4" t="s">
        <v>356</v>
      </c>
      <c r="B4" s="5"/>
      <c r="C4" s="5"/>
      <c r="D4" s="6" t="s">
        <v>330</v>
      </c>
      <c r="E4" s="6"/>
      <c r="F4" s="6"/>
      <c r="G4" s="7"/>
    </row>
    <row r="5" spans="1:7" ht="30" customHeight="1">
      <c r="A5" s="8" t="s">
        <v>357</v>
      </c>
      <c r="B5" s="9"/>
      <c r="C5" s="10"/>
      <c r="D5" s="11" t="s">
        <v>497</v>
      </c>
      <c r="E5" s="12"/>
      <c r="F5" s="12"/>
      <c r="G5" s="13"/>
    </row>
    <row r="6" spans="1:7" ht="30" customHeight="1">
      <c r="A6" s="14" t="s">
        <v>478</v>
      </c>
      <c r="B6" s="15" t="s">
        <v>360</v>
      </c>
      <c r="C6" s="16"/>
      <c r="D6" s="15">
        <v>15</v>
      </c>
      <c r="E6" s="15"/>
      <c r="F6" s="15"/>
      <c r="G6" s="17"/>
    </row>
    <row r="7" spans="1:7" ht="30" customHeight="1">
      <c r="A7" s="18"/>
      <c r="B7" s="15" t="s">
        <v>361</v>
      </c>
      <c r="C7" s="16"/>
      <c r="D7" s="15"/>
      <c r="E7" s="15"/>
      <c r="F7" s="15"/>
      <c r="G7" s="17"/>
    </row>
    <row r="8" spans="1:7" ht="30" customHeight="1">
      <c r="A8" s="18"/>
      <c r="B8" s="15" t="s">
        <v>362</v>
      </c>
      <c r="C8" s="16"/>
      <c r="D8" s="19"/>
      <c r="E8" s="20"/>
      <c r="F8" s="20"/>
      <c r="G8" s="21"/>
    </row>
    <row r="9" spans="1:7" ht="30" customHeight="1">
      <c r="A9" s="18"/>
      <c r="B9" s="22" t="s">
        <v>363</v>
      </c>
      <c r="C9" s="23"/>
      <c r="D9" s="15">
        <v>15</v>
      </c>
      <c r="E9" s="15"/>
      <c r="F9" s="15"/>
      <c r="G9" s="17"/>
    </row>
    <row r="10" spans="1:7" ht="30" customHeight="1">
      <c r="A10" s="24"/>
      <c r="B10" s="22" t="s">
        <v>364</v>
      </c>
      <c r="C10" s="23"/>
      <c r="D10" s="25"/>
      <c r="E10" s="26"/>
      <c r="F10" s="26"/>
      <c r="G10" s="27"/>
    </row>
    <row r="11" spans="1:7" ht="42" customHeight="1">
      <c r="A11" s="28" t="s">
        <v>365</v>
      </c>
      <c r="B11" s="35" t="s">
        <v>498</v>
      </c>
      <c r="C11" s="36"/>
      <c r="D11" s="36"/>
      <c r="E11" s="36"/>
      <c r="F11" s="36"/>
      <c r="G11" s="37"/>
    </row>
    <row r="12" spans="1:7" ht="30" customHeight="1">
      <c r="A12" s="28" t="s">
        <v>366</v>
      </c>
      <c r="B12" s="32" t="s">
        <v>480</v>
      </c>
      <c r="C12" s="33"/>
      <c r="D12" s="33"/>
      <c r="E12" s="33"/>
      <c r="F12" s="33"/>
      <c r="G12" s="34"/>
    </row>
    <row r="13" spans="1:7" ht="39" customHeight="1">
      <c r="A13" s="28" t="s">
        <v>368</v>
      </c>
      <c r="B13" s="35" t="s">
        <v>499</v>
      </c>
      <c r="C13" s="36"/>
      <c r="D13" s="36"/>
      <c r="E13" s="36"/>
      <c r="F13" s="36"/>
      <c r="G13" s="37"/>
    </row>
    <row r="14" spans="1:7" ht="30" customHeight="1">
      <c r="A14" s="38" t="s">
        <v>335</v>
      </c>
      <c r="B14" s="39" t="s">
        <v>370</v>
      </c>
      <c r="C14" s="40" t="s">
        <v>371</v>
      </c>
      <c r="D14" s="15" t="s">
        <v>372</v>
      </c>
      <c r="E14" s="15" t="s">
        <v>340</v>
      </c>
      <c r="F14" s="15" t="s">
        <v>373</v>
      </c>
      <c r="G14" s="15" t="s">
        <v>374</v>
      </c>
    </row>
    <row r="15" spans="1:7" ht="30" customHeight="1">
      <c r="A15" s="38"/>
      <c r="B15" s="34" t="s">
        <v>370</v>
      </c>
      <c r="C15" s="41" t="s">
        <v>371</v>
      </c>
      <c r="D15" s="41" t="s">
        <v>372</v>
      </c>
      <c r="E15" s="41" t="s">
        <v>340</v>
      </c>
      <c r="F15" s="41" t="s">
        <v>373</v>
      </c>
      <c r="G15" s="41" t="s">
        <v>374</v>
      </c>
    </row>
    <row r="16" spans="1:7" ht="30" customHeight="1">
      <c r="A16" s="38"/>
      <c r="B16" s="34" t="s">
        <v>375</v>
      </c>
      <c r="C16" s="42" t="s">
        <v>376</v>
      </c>
      <c r="D16" s="41" t="s">
        <v>482</v>
      </c>
      <c r="E16" s="41">
        <v>7</v>
      </c>
      <c r="F16" s="41" t="s">
        <v>378</v>
      </c>
      <c r="G16" s="41">
        <v>15</v>
      </c>
    </row>
    <row r="17" spans="1:7" ht="30" customHeight="1">
      <c r="A17" s="38"/>
      <c r="B17" s="34"/>
      <c r="C17" s="42" t="s">
        <v>382</v>
      </c>
      <c r="D17" s="41" t="s">
        <v>483</v>
      </c>
      <c r="E17" s="41">
        <v>100</v>
      </c>
      <c r="F17" s="41" t="s">
        <v>342</v>
      </c>
      <c r="G17" s="41">
        <v>20</v>
      </c>
    </row>
    <row r="18" spans="1:7" ht="30" customHeight="1">
      <c r="A18" s="38"/>
      <c r="B18" s="34"/>
      <c r="C18" s="42" t="s">
        <v>385</v>
      </c>
      <c r="D18" s="41" t="s">
        <v>484</v>
      </c>
      <c r="E18" s="41">
        <v>60</v>
      </c>
      <c r="F18" s="41" t="s">
        <v>485</v>
      </c>
      <c r="G18" s="41">
        <v>10</v>
      </c>
    </row>
    <row r="19" spans="1:7" ht="30" customHeight="1">
      <c r="A19" s="38"/>
      <c r="B19" s="34"/>
      <c r="C19" s="42" t="s">
        <v>388</v>
      </c>
      <c r="D19" s="41" t="s">
        <v>486</v>
      </c>
      <c r="E19" s="41">
        <v>15</v>
      </c>
      <c r="F19" s="41" t="s">
        <v>390</v>
      </c>
      <c r="G19" s="41">
        <v>10</v>
      </c>
    </row>
    <row r="20" spans="1:7" ht="27">
      <c r="A20" s="38"/>
      <c r="B20" s="34" t="s">
        <v>391</v>
      </c>
      <c r="C20" s="41" t="s">
        <v>420</v>
      </c>
      <c r="D20" s="41" t="s">
        <v>487</v>
      </c>
      <c r="E20" s="41">
        <v>100</v>
      </c>
      <c r="F20" s="41" t="s">
        <v>342</v>
      </c>
      <c r="G20" s="41">
        <v>20</v>
      </c>
    </row>
    <row r="21" spans="1:7" ht="27">
      <c r="A21" s="38"/>
      <c r="B21" s="34" t="s">
        <v>425</v>
      </c>
      <c r="C21" s="41" t="s">
        <v>353</v>
      </c>
      <c r="D21" s="41" t="s">
        <v>488</v>
      </c>
      <c r="E21" s="41">
        <v>95</v>
      </c>
      <c r="F21" s="41" t="s">
        <v>342</v>
      </c>
      <c r="G21" s="41">
        <v>15</v>
      </c>
    </row>
    <row r="22" spans="1:7" ht="27">
      <c r="A22" s="38"/>
      <c r="B22" s="34"/>
      <c r="C22" s="41"/>
      <c r="D22" s="41" t="s">
        <v>489</v>
      </c>
      <c r="E22" s="41">
        <v>95</v>
      </c>
      <c r="F22" s="41" t="s">
        <v>342</v>
      </c>
      <c r="G22" s="41">
        <v>10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6:B19"/>
    <mergeCell ref="B21:B22"/>
    <mergeCell ref="C21:C2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3">
      <selection activeCell="A1" sqref="A1:G23"/>
    </sheetView>
  </sheetViews>
  <sheetFormatPr defaultColWidth="9.33203125" defaultRowHeight="11.25"/>
  <cols>
    <col min="1" max="7" width="16" style="0" customWidth="1"/>
  </cols>
  <sheetData>
    <row r="1" spans="1:2" ht="18.75">
      <c r="A1" s="1" t="s">
        <v>354</v>
      </c>
      <c r="B1" s="1"/>
    </row>
    <row r="2" spans="1:7" ht="24">
      <c r="A2" s="2" t="s">
        <v>355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12">
      <c r="A4" s="4" t="s">
        <v>356</v>
      </c>
      <c r="B4" s="5"/>
      <c r="C4" s="5"/>
      <c r="D4" s="6" t="s">
        <v>330</v>
      </c>
      <c r="E4" s="6"/>
      <c r="F4" s="6"/>
      <c r="G4" s="7"/>
    </row>
    <row r="5" spans="1:7" ht="12">
      <c r="A5" s="8" t="s">
        <v>357</v>
      </c>
      <c r="B5" s="9"/>
      <c r="C5" s="10"/>
      <c r="D5" s="11" t="s">
        <v>500</v>
      </c>
      <c r="E5" s="12"/>
      <c r="F5" s="12"/>
      <c r="G5" s="13"/>
    </row>
    <row r="6" spans="1:7" ht="12">
      <c r="A6" s="14" t="s">
        <v>478</v>
      </c>
      <c r="B6" s="15" t="s">
        <v>360</v>
      </c>
      <c r="C6" s="16"/>
      <c r="D6" s="15">
        <v>57.5</v>
      </c>
      <c r="E6" s="15"/>
      <c r="F6" s="15"/>
      <c r="G6" s="17"/>
    </row>
    <row r="7" spans="1:7" ht="12">
      <c r="A7" s="18"/>
      <c r="B7" s="15" t="s">
        <v>361</v>
      </c>
      <c r="C7" s="16"/>
      <c r="D7" s="15"/>
      <c r="E7" s="15"/>
      <c r="F7" s="15"/>
      <c r="G7" s="17"/>
    </row>
    <row r="8" spans="1:7" ht="12.75">
      <c r="A8" s="18"/>
      <c r="B8" s="15" t="s">
        <v>362</v>
      </c>
      <c r="C8" s="16"/>
      <c r="D8" s="19"/>
      <c r="E8" s="20"/>
      <c r="F8" s="20"/>
      <c r="G8" s="21"/>
    </row>
    <row r="9" spans="1:7" ht="12">
      <c r="A9" s="18"/>
      <c r="B9" s="22" t="s">
        <v>363</v>
      </c>
      <c r="C9" s="23"/>
      <c r="D9" s="15">
        <v>57.5</v>
      </c>
      <c r="E9" s="15"/>
      <c r="F9" s="15"/>
      <c r="G9" s="17"/>
    </row>
    <row r="10" spans="1:7" ht="12.75">
      <c r="A10" s="24"/>
      <c r="B10" s="22" t="s">
        <v>364</v>
      </c>
      <c r="C10" s="23"/>
      <c r="D10" s="25"/>
      <c r="E10" s="26"/>
      <c r="F10" s="26"/>
      <c r="G10" s="27"/>
    </row>
    <row r="11" spans="1:7" ht="13.5">
      <c r="A11" s="28" t="s">
        <v>365</v>
      </c>
      <c r="B11" s="32" t="s">
        <v>501</v>
      </c>
      <c r="C11" s="33"/>
      <c r="D11" s="33"/>
      <c r="E11" s="33"/>
      <c r="F11" s="33"/>
      <c r="G11" s="34"/>
    </row>
    <row r="12" spans="1:7" ht="13.5">
      <c r="A12" s="28" t="s">
        <v>366</v>
      </c>
      <c r="B12" s="32" t="s">
        <v>480</v>
      </c>
      <c r="C12" s="33"/>
      <c r="D12" s="33"/>
      <c r="E12" s="33"/>
      <c r="F12" s="33"/>
      <c r="G12" s="34"/>
    </row>
    <row r="13" spans="1:7" ht="13.5">
      <c r="A13" s="28" t="s">
        <v>368</v>
      </c>
      <c r="B13" s="32" t="s">
        <v>501</v>
      </c>
      <c r="C13" s="33"/>
      <c r="D13" s="33"/>
      <c r="E13" s="33"/>
      <c r="F13" s="33"/>
      <c r="G13" s="34"/>
    </row>
    <row r="14" spans="1:7" ht="12">
      <c r="A14" s="38" t="s">
        <v>335</v>
      </c>
      <c r="B14" s="39" t="s">
        <v>370</v>
      </c>
      <c r="C14" s="40" t="s">
        <v>371</v>
      </c>
      <c r="D14" s="15" t="s">
        <v>372</v>
      </c>
      <c r="E14" s="15" t="s">
        <v>340</v>
      </c>
      <c r="F14" s="15" t="s">
        <v>373</v>
      </c>
      <c r="G14" s="15" t="s">
        <v>374</v>
      </c>
    </row>
    <row r="15" spans="1:7" ht="13.5">
      <c r="A15" s="38"/>
      <c r="B15" s="34" t="s">
        <v>370</v>
      </c>
      <c r="C15" s="41" t="s">
        <v>371</v>
      </c>
      <c r="D15" s="41" t="s">
        <v>372</v>
      </c>
      <c r="E15" s="41" t="s">
        <v>340</v>
      </c>
      <c r="F15" s="41" t="s">
        <v>373</v>
      </c>
      <c r="G15" s="41" t="s">
        <v>374</v>
      </c>
    </row>
    <row r="16" spans="1:7" ht="13.5">
      <c r="A16" s="38"/>
      <c r="B16" s="34" t="s">
        <v>375</v>
      </c>
      <c r="C16" s="42" t="s">
        <v>376</v>
      </c>
      <c r="D16" s="41" t="s">
        <v>482</v>
      </c>
      <c r="E16" s="41">
        <v>7</v>
      </c>
      <c r="F16" s="41" t="s">
        <v>378</v>
      </c>
      <c r="G16" s="41">
        <v>15</v>
      </c>
    </row>
    <row r="17" spans="1:7" ht="27">
      <c r="A17" s="38"/>
      <c r="B17" s="34"/>
      <c r="C17" s="42" t="s">
        <v>382</v>
      </c>
      <c r="D17" s="41" t="s">
        <v>483</v>
      </c>
      <c r="E17" s="41">
        <v>100</v>
      </c>
      <c r="F17" s="41" t="s">
        <v>342</v>
      </c>
      <c r="G17" s="41">
        <v>20</v>
      </c>
    </row>
    <row r="18" spans="1:7" ht="27">
      <c r="A18" s="38"/>
      <c r="B18" s="34"/>
      <c r="C18" s="42" t="s">
        <v>385</v>
      </c>
      <c r="D18" s="41" t="s">
        <v>484</v>
      </c>
      <c r="E18" s="41">
        <v>60</v>
      </c>
      <c r="F18" s="41" t="s">
        <v>485</v>
      </c>
      <c r="G18" s="41">
        <v>10</v>
      </c>
    </row>
    <row r="19" spans="1:7" ht="27">
      <c r="A19" s="38"/>
      <c r="B19" s="34"/>
      <c r="C19" s="42" t="s">
        <v>388</v>
      </c>
      <c r="D19" s="41" t="s">
        <v>486</v>
      </c>
      <c r="E19" s="41">
        <v>57.5</v>
      </c>
      <c r="F19" s="41" t="s">
        <v>390</v>
      </c>
      <c r="G19" s="41">
        <v>10</v>
      </c>
    </row>
    <row r="20" spans="1:7" ht="27">
      <c r="A20" s="38"/>
      <c r="B20" s="34" t="s">
        <v>391</v>
      </c>
      <c r="C20" s="41" t="s">
        <v>420</v>
      </c>
      <c r="D20" s="41" t="s">
        <v>487</v>
      </c>
      <c r="E20" s="41">
        <v>100</v>
      </c>
      <c r="F20" s="41" t="s">
        <v>342</v>
      </c>
      <c r="G20" s="41">
        <v>20</v>
      </c>
    </row>
    <row r="21" spans="1:7" ht="27">
      <c r="A21" s="38"/>
      <c r="B21" s="34" t="s">
        <v>425</v>
      </c>
      <c r="C21" s="41" t="s">
        <v>353</v>
      </c>
      <c r="D21" s="41" t="s">
        <v>488</v>
      </c>
      <c r="E21" s="41">
        <v>95</v>
      </c>
      <c r="F21" s="41" t="s">
        <v>342</v>
      </c>
      <c r="G21" s="41">
        <v>15</v>
      </c>
    </row>
    <row r="22" spans="1:7" ht="27">
      <c r="A22" s="38"/>
      <c r="B22" s="34"/>
      <c r="C22" s="41"/>
      <c r="D22" s="41" t="s">
        <v>489</v>
      </c>
      <c r="E22" s="41">
        <v>95</v>
      </c>
      <c r="F22" s="41" t="s">
        <v>342</v>
      </c>
      <c r="G22" s="41">
        <v>10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6:B19"/>
    <mergeCell ref="B21:B22"/>
    <mergeCell ref="C21:C2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4">
      <selection activeCell="A1" sqref="A1:G22"/>
    </sheetView>
  </sheetViews>
  <sheetFormatPr defaultColWidth="9.33203125" defaultRowHeight="11.25"/>
  <cols>
    <col min="1" max="7" width="13.33203125" style="0" customWidth="1"/>
  </cols>
  <sheetData>
    <row r="1" spans="1:2" ht="18.75">
      <c r="A1" s="1" t="s">
        <v>354</v>
      </c>
      <c r="B1" s="1"/>
    </row>
    <row r="2" spans="1:7" ht="24">
      <c r="A2" s="2" t="s">
        <v>355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12">
      <c r="A4" s="4" t="s">
        <v>356</v>
      </c>
      <c r="B4" s="5"/>
      <c r="C4" s="5"/>
      <c r="D4" s="6" t="s">
        <v>330</v>
      </c>
      <c r="E4" s="6"/>
      <c r="F4" s="6"/>
      <c r="G4" s="7"/>
    </row>
    <row r="5" spans="1:7" ht="12">
      <c r="A5" s="8" t="s">
        <v>357</v>
      </c>
      <c r="B5" s="9"/>
      <c r="C5" s="10"/>
      <c r="D5" s="11" t="s">
        <v>502</v>
      </c>
      <c r="E5" s="12"/>
      <c r="F5" s="12"/>
      <c r="G5" s="13"/>
    </row>
    <row r="6" spans="1:7" ht="12">
      <c r="A6" s="14" t="s">
        <v>478</v>
      </c>
      <c r="B6" s="15" t="s">
        <v>360</v>
      </c>
      <c r="C6" s="16"/>
      <c r="D6" s="15">
        <v>20</v>
      </c>
      <c r="E6" s="15"/>
      <c r="F6" s="15"/>
      <c r="G6" s="17"/>
    </row>
    <row r="7" spans="1:7" ht="12">
      <c r="A7" s="18"/>
      <c r="B7" s="15" t="s">
        <v>361</v>
      </c>
      <c r="C7" s="16"/>
      <c r="D7" s="15"/>
      <c r="E7" s="15"/>
      <c r="F7" s="15"/>
      <c r="G7" s="17"/>
    </row>
    <row r="8" spans="1:7" ht="12.75">
      <c r="A8" s="18"/>
      <c r="B8" s="15" t="s">
        <v>362</v>
      </c>
      <c r="C8" s="16"/>
      <c r="D8" s="19"/>
      <c r="E8" s="20"/>
      <c r="F8" s="20"/>
      <c r="G8" s="21"/>
    </row>
    <row r="9" spans="1:7" ht="12">
      <c r="A9" s="18"/>
      <c r="B9" s="22" t="s">
        <v>363</v>
      </c>
      <c r="C9" s="23"/>
      <c r="D9" s="15">
        <v>20</v>
      </c>
      <c r="E9" s="15"/>
      <c r="F9" s="15"/>
      <c r="G9" s="17"/>
    </row>
    <row r="10" spans="1:7" ht="12.75">
      <c r="A10" s="24"/>
      <c r="B10" s="22" t="s">
        <v>364</v>
      </c>
      <c r="C10" s="23"/>
      <c r="D10" s="25"/>
      <c r="E10" s="26"/>
      <c r="F10" s="26"/>
      <c r="G10" s="27"/>
    </row>
    <row r="11" spans="1:7" ht="18" customHeight="1">
      <c r="A11" s="28" t="s">
        <v>365</v>
      </c>
      <c r="B11" s="35" t="s">
        <v>503</v>
      </c>
      <c r="C11" s="36"/>
      <c r="D11" s="36"/>
      <c r="E11" s="36"/>
      <c r="F11" s="36"/>
      <c r="G11" s="37"/>
    </row>
    <row r="12" spans="1:7" ht="13.5">
      <c r="A12" s="28" t="s">
        <v>366</v>
      </c>
      <c r="B12" s="32" t="s">
        <v>480</v>
      </c>
      <c r="C12" s="33"/>
      <c r="D12" s="33"/>
      <c r="E12" s="33"/>
      <c r="F12" s="33"/>
      <c r="G12" s="34"/>
    </row>
    <row r="13" spans="1:7" ht="24">
      <c r="A13" s="28" t="s">
        <v>368</v>
      </c>
      <c r="B13" s="35" t="s">
        <v>503</v>
      </c>
      <c r="C13" s="36"/>
      <c r="D13" s="36"/>
      <c r="E13" s="36"/>
      <c r="F13" s="36"/>
      <c r="G13" s="37"/>
    </row>
    <row r="14" spans="1:7" ht="12">
      <c r="A14" s="38" t="s">
        <v>335</v>
      </c>
      <c r="B14" s="39" t="s">
        <v>370</v>
      </c>
      <c r="C14" s="40" t="s">
        <v>371</v>
      </c>
      <c r="D14" s="15" t="s">
        <v>372</v>
      </c>
      <c r="E14" s="15" t="s">
        <v>340</v>
      </c>
      <c r="F14" s="15" t="s">
        <v>373</v>
      </c>
      <c r="G14" s="15" t="s">
        <v>374</v>
      </c>
    </row>
    <row r="15" spans="1:7" ht="13.5">
      <c r="A15" s="38"/>
      <c r="B15" s="34" t="s">
        <v>370</v>
      </c>
      <c r="C15" s="41" t="s">
        <v>371</v>
      </c>
      <c r="D15" s="41" t="s">
        <v>372</v>
      </c>
      <c r="E15" s="41" t="s">
        <v>340</v>
      </c>
      <c r="F15" s="41" t="s">
        <v>373</v>
      </c>
      <c r="G15" s="41" t="s">
        <v>374</v>
      </c>
    </row>
    <row r="16" spans="1:7" ht="13.5">
      <c r="A16" s="38"/>
      <c r="B16" s="34" t="s">
        <v>375</v>
      </c>
      <c r="C16" s="42" t="s">
        <v>376</v>
      </c>
      <c r="D16" s="41" t="s">
        <v>482</v>
      </c>
      <c r="E16" s="41">
        <v>2</v>
      </c>
      <c r="F16" s="41" t="s">
        <v>378</v>
      </c>
      <c r="G16" s="41">
        <v>15</v>
      </c>
    </row>
    <row r="17" spans="1:7" ht="27">
      <c r="A17" s="38"/>
      <c r="B17" s="34"/>
      <c r="C17" s="42" t="s">
        <v>382</v>
      </c>
      <c r="D17" s="41" t="s">
        <v>483</v>
      </c>
      <c r="E17" s="41">
        <v>100</v>
      </c>
      <c r="F17" s="41" t="s">
        <v>342</v>
      </c>
      <c r="G17" s="41">
        <v>20</v>
      </c>
    </row>
    <row r="18" spans="1:7" ht="27">
      <c r="A18" s="38"/>
      <c r="B18" s="34"/>
      <c r="C18" s="42" t="s">
        <v>385</v>
      </c>
      <c r="D18" s="41" t="s">
        <v>484</v>
      </c>
      <c r="E18" s="41">
        <v>60</v>
      </c>
      <c r="F18" s="41" t="s">
        <v>485</v>
      </c>
      <c r="G18" s="41">
        <v>10</v>
      </c>
    </row>
    <row r="19" spans="1:7" ht="27">
      <c r="A19" s="38"/>
      <c r="B19" s="34"/>
      <c r="C19" s="42" t="s">
        <v>388</v>
      </c>
      <c r="D19" s="41" t="s">
        <v>486</v>
      </c>
      <c r="E19" s="41">
        <v>20</v>
      </c>
      <c r="F19" s="41" t="s">
        <v>390</v>
      </c>
      <c r="G19" s="41">
        <v>10</v>
      </c>
    </row>
    <row r="20" spans="1:7" ht="27">
      <c r="A20" s="38"/>
      <c r="B20" s="34" t="s">
        <v>391</v>
      </c>
      <c r="C20" s="41" t="s">
        <v>420</v>
      </c>
      <c r="D20" s="41" t="s">
        <v>487</v>
      </c>
      <c r="E20" s="41">
        <v>100</v>
      </c>
      <c r="F20" s="41" t="s">
        <v>342</v>
      </c>
      <c r="G20" s="41">
        <v>20</v>
      </c>
    </row>
    <row r="21" spans="1:7" ht="27">
      <c r="A21" s="38"/>
      <c r="B21" s="34" t="s">
        <v>425</v>
      </c>
      <c r="C21" s="41" t="s">
        <v>353</v>
      </c>
      <c r="D21" s="41" t="s">
        <v>488</v>
      </c>
      <c r="E21" s="41">
        <v>95</v>
      </c>
      <c r="F21" s="41" t="s">
        <v>342</v>
      </c>
      <c r="G21" s="41">
        <v>15</v>
      </c>
    </row>
    <row r="22" spans="1:7" ht="27">
      <c r="A22" s="38"/>
      <c r="B22" s="34"/>
      <c r="C22" s="41"/>
      <c r="D22" s="41" t="s">
        <v>489</v>
      </c>
      <c r="E22" s="41">
        <v>95</v>
      </c>
      <c r="F22" s="41" t="s">
        <v>342</v>
      </c>
      <c r="G22" s="41">
        <v>10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6:B19"/>
    <mergeCell ref="B21:B22"/>
    <mergeCell ref="C21:C2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1">
      <selection activeCell="A1" sqref="A1:G21"/>
    </sheetView>
  </sheetViews>
  <sheetFormatPr defaultColWidth="9.33203125" defaultRowHeight="11.25"/>
  <cols>
    <col min="1" max="7" width="17.5" style="0" customWidth="1"/>
  </cols>
  <sheetData>
    <row r="1" spans="1:7" ht="18.75">
      <c r="A1" s="43" t="s">
        <v>354</v>
      </c>
      <c r="B1" s="43"/>
      <c r="C1" s="44"/>
      <c r="D1" s="44"/>
      <c r="E1" s="44"/>
      <c r="F1" s="44"/>
      <c r="G1" s="44"/>
    </row>
    <row r="2" spans="1:7" ht="24">
      <c r="A2" s="45" t="s">
        <v>355</v>
      </c>
      <c r="B2" s="45"/>
      <c r="C2" s="45"/>
      <c r="D2" s="45"/>
      <c r="E2" s="45"/>
      <c r="F2" s="45"/>
      <c r="G2" s="45"/>
    </row>
    <row r="3" spans="1:7" ht="12.75">
      <c r="A3" s="46"/>
      <c r="B3" s="46"/>
      <c r="C3" s="46"/>
      <c r="D3" s="46"/>
      <c r="E3" s="46"/>
      <c r="F3" s="46"/>
      <c r="G3" s="46"/>
    </row>
    <row r="4" spans="1:7" ht="12">
      <c r="A4" s="4" t="s">
        <v>356</v>
      </c>
      <c r="B4" s="5"/>
      <c r="C4" s="5"/>
      <c r="D4" s="6" t="s">
        <v>330</v>
      </c>
      <c r="E4" s="6"/>
      <c r="F4" s="6"/>
      <c r="G4" s="7"/>
    </row>
    <row r="5" spans="1:7" ht="12">
      <c r="A5" s="8" t="s">
        <v>357</v>
      </c>
      <c r="B5" s="9"/>
      <c r="C5" s="10"/>
      <c r="D5" s="11" t="s">
        <v>504</v>
      </c>
      <c r="E5" s="12"/>
      <c r="F5" s="12"/>
      <c r="G5" s="13"/>
    </row>
    <row r="6" spans="1:7" ht="12">
      <c r="A6" s="14" t="s">
        <v>491</v>
      </c>
      <c r="B6" s="15" t="s">
        <v>360</v>
      </c>
      <c r="C6" s="16"/>
      <c r="D6" s="15">
        <v>80</v>
      </c>
      <c r="E6" s="15"/>
      <c r="F6" s="15"/>
      <c r="G6" s="17"/>
    </row>
    <row r="7" spans="1:7" ht="12">
      <c r="A7" s="18"/>
      <c r="B7" s="15" t="s">
        <v>361</v>
      </c>
      <c r="C7" s="16"/>
      <c r="D7" s="15"/>
      <c r="E7" s="15"/>
      <c r="F7" s="15"/>
      <c r="G7" s="17"/>
    </row>
    <row r="8" spans="1:7" ht="12.75">
      <c r="A8" s="18"/>
      <c r="B8" s="15" t="s">
        <v>362</v>
      </c>
      <c r="C8" s="16"/>
      <c r="D8" s="19"/>
      <c r="E8" s="20"/>
      <c r="F8" s="20"/>
      <c r="G8" s="21"/>
    </row>
    <row r="9" spans="1:7" ht="12">
      <c r="A9" s="18"/>
      <c r="B9" s="22" t="s">
        <v>363</v>
      </c>
      <c r="C9" s="23"/>
      <c r="D9" s="15">
        <v>80</v>
      </c>
      <c r="E9" s="15"/>
      <c r="F9" s="15"/>
      <c r="G9" s="17"/>
    </row>
    <row r="10" spans="1:7" ht="12.75">
      <c r="A10" s="24"/>
      <c r="B10" s="22" t="s">
        <v>364</v>
      </c>
      <c r="C10" s="23"/>
      <c r="D10" s="25"/>
      <c r="E10" s="26"/>
      <c r="F10" s="26"/>
      <c r="G10" s="27"/>
    </row>
    <row r="11" spans="1:7" ht="13.5">
      <c r="A11" s="28" t="s">
        <v>365</v>
      </c>
      <c r="B11" s="47" t="s">
        <v>505</v>
      </c>
      <c r="C11" s="48"/>
      <c r="D11" s="48"/>
      <c r="E11" s="48"/>
      <c r="F11" s="48"/>
      <c r="G11" s="49"/>
    </row>
    <row r="12" spans="1:7" ht="13.5">
      <c r="A12" s="28" t="s">
        <v>366</v>
      </c>
      <c r="B12" s="50" t="s">
        <v>480</v>
      </c>
      <c r="C12" s="51"/>
      <c r="D12" s="51"/>
      <c r="E12" s="51"/>
      <c r="F12" s="51"/>
      <c r="G12" s="52"/>
    </row>
    <row r="13" spans="1:7" ht="27.75" customHeight="1">
      <c r="A13" s="28" t="s">
        <v>368</v>
      </c>
      <c r="B13" s="50" t="s">
        <v>506</v>
      </c>
      <c r="C13" s="51"/>
      <c r="D13" s="51"/>
      <c r="E13" s="51"/>
      <c r="F13" s="51"/>
      <c r="G13" s="52"/>
    </row>
    <row r="14" spans="1:7" ht="13.5">
      <c r="A14" s="38"/>
      <c r="B14" s="52" t="s">
        <v>370</v>
      </c>
      <c r="C14" s="53" t="s">
        <v>371</v>
      </c>
      <c r="D14" s="53" t="s">
        <v>372</v>
      </c>
      <c r="E14" s="53" t="s">
        <v>340</v>
      </c>
      <c r="F14" s="53" t="s">
        <v>373</v>
      </c>
      <c r="G14" s="53" t="s">
        <v>374</v>
      </c>
    </row>
    <row r="15" spans="1:7" ht="13.5">
      <c r="A15" s="38"/>
      <c r="B15" s="52" t="s">
        <v>375</v>
      </c>
      <c r="C15" s="54" t="s">
        <v>376</v>
      </c>
      <c r="D15" s="53" t="s">
        <v>482</v>
      </c>
      <c r="E15" s="53">
        <v>1</v>
      </c>
      <c r="F15" s="53" t="s">
        <v>378</v>
      </c>
      <c r="G15" s="53">
        <v>15</v>
      </c>
    </row>
    <row r="16" spans="1:7" ht="27">
      <c r="A16" s="38"/>
      <c r="B16" s="52"/>
      <c r="C16" s="54" t="s">
        <v>382</v>
      </c>
      <c r="D16" s="53" t="s">
        <v>483</v>
      </c>
      <c r="E16" s="53">
        <v>100</v>
      </c>
      <c r="F16" s="53" t="s">
        <v>342</v>
      </c>
      <c r="G16" s="53">
        <v>20</v>
      </c>
    </row>
    <row r="17" spans="1:7" ht="27">
      <c r="A17" s="38"/>
      <c r="B17" s="52"/>
      <c r="C17" s="54" t="s">
        <v>385</v>
      </c>
      <c r="D17" s="53" t="s">
        <v>484</v>
      </c>
      <c r="E17" s="53">
        <v>60</v>
      </c>
      <c r="F17" s="53" t="s">
        <v>485</v>
      </c>
      <c r="G17" s="53">
        <v>10</v>
      </c>
    </row>
    <row r="18" spans="1:7" ht="27">
      <c r="A18" s="38"/>
      <c r="B18" s="52"/>
      <c r="C18" s="54" t="s">
        <v>388</v>
      </c>
      <c r="D18" s="53" t="s">
        <v>486</v>
      </c>
      <c r="E18" s="53">
        <v>80</v>
      </c>
      <c r="F18" s="53" t="s">
        <v>390</v>
      </c>
      <c r="G18" s="53">
        <v>10</v>
      </c>
    </row>
    <row r="19" spans="1:7" ht="27">
      <c r="A19" s="38"/>
      <c r="B19" s="52" t="s">
        <v>391</v>
      </c>
      <c r="C19" s="53" t="s">
        <v>420</v>
      </c>
      <c r="D19" s="53" t="s">
        <v>487</v>
      </c>
      <c r="E19" s="53">
        <v>100</v>
      </c>
      <c r="F19" s="53" t="s">
        <v>342</v>
      </c>
      <c r="G19" s="53">
        <v>20</v>
      </c>
    </row>
    <row r="20" spans="1:7" ht="27">
      <c r="A20" s="38"/>
      <c r="B20" s="52" t="s">
        <v>425</v>
      </c>
      <c r="C20" s="53" t="s">
        <v>353</v>
      </c>
      <c r="D20" s="53" t="s">
        <v>488</v>
      </c>
      <c r="E20" s="53">
        <v>95</v>
      </c>
      <c r="F20" s="53" t="s">
        <v>342</v>
      </c>
      <c r="G20" s="53">
        <v>15</v>
      </c>
    </row>
    <row r="21" spans="1:7" ht="27">
      <c r="A21" s="38"/>
      <c r="B21" s="52"/>
      <c r="C21" s="53"/>
      <c r="D21" s="53" t="s">
        <v>489</v>
      </c>
      <c r="E21" s="53">
        <v>95</v>
      </c>
      <c r="F21" s="53" t="s">
        <v>342</v>
      </c>
      <c r="G21" s="53">
        <v>10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1"/>
    <mergeCell ref="B15:B18"/>
    <mergeCell ref="B20:B21"/>
    <mergeCell ref="C20:C2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9">
      <selection activeCell="J19" sqref="J19"/>
    </sheetView>
  </sheetViews>
  <sheetFormatPr defaultColWidth="9.33203125" defaultRowHeight="11.25"/>
  <cols>
    <col min="1" max="7" width="19.66015625" style="0" customWidth="1"/>
  </cols>
  <sheetData>
    <row r="1" spans="1:2" ht="18.75">
      <c r="A1" s="1" t="s">
        <v>354</v>
      </c>
      <c r="B1" s="1"/>
    </row>
    <row r="2" spans="1:7" ht="24">
      <c r="A2" s="2" t="s">
        <v>355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4" customHeight="1">
      <c r="A4" s="4" t="s">
        <v>356</v>
      </c>
      <c r="B4" s="5"/>
      <c r="C4" s="5"/>
      <c r="D4" s="6" t="s">
        <v>330</v>
      </c>
      <c r="E4" s="6"/>
      <c r="F4" s="6"/>
      <c r="G4" s="7"/>
    </row>
    <row r="5" spans="1:7" ht="24" customHeight="1">
      <c r="A5" s="8" t="s">
        <v>357</v>
      </c>
      <c r="B5" s="9"/>
      <c r="C5" s="10"/>
      <c r="D5" s="11" t="s">
        <v>507</v>
      </c>
      <c r="E5" s="12"/>
      <c r="F5" s="12"/>
      <c r="G5" s="13"/>
    </row>
    <row r="6" spans="1:7" ht="24" customHeight="1">
      <c r="A6" s="14" t="s">
        <v>478</v>
      </c>
      <c r="B6" s="15" t="s">
        <v>360</v>
      </c>
      <c r="C6" s="16"/>
      <c r="D6" s="15">
        <v>15</v>
      </c>
      <c r="E6" s="15"/>
      <c r="F6" s="15"/>
      <c r="G6" s="17"/>
    </row>
    <row r="7" spans="1:7" ht="24" customHeight="1">
      <c r="A7" s="18"/>
      <c r="B7" s="15" t="s">
        <v>361</v>
      </c>
      <c r="C7" s="16"/>
      <c r="D7" s="15"/>
      <c r="E7" s="15"/>
      <c r="F7" s="15"/>
      <c r="G7" s="17"/>
    </row>
    <row r="8" spans="1:7" ht="24" customHeight="1">
      <c r="A8" s="18"/>
      <c r="B8" s="15" t="s">
        <v>362</v>
      </c>
      <c r="C8" s="16"/>
      <c r="D8" s="19"/>
      <c r="E8" s="20"/>
      <c r="F8" s="20"/>
      <c r="G8" s="21"/>
    </row>
    <row r="9" spans="1:7" ht="24" customHeight="1">
      <c r="A9" s="18"/>
      <c r="B9" s="22" t="s">
        <v>363</v>
      </c>
      <c r="C9" s="23"/>
      <c r="D9" s="15">
        <v>15</v>
      </c>
      <c r="E9" s="15"/>
      <c r="F9" s="15"/>
      <c r="G9" s="17"/>
    </row>
    <row r="10" spans="1:7" ht="24" customHeight="1">
      <c r="A10" s="24"/>
      <c r="B10" s="22" t="s">
        <v>364</v>
      </c>
      <c r="C10" s="23"/>
      <c r="D10" s="25"/>
      <c r="E10" s="26"/>
      <c r="F10" s="26"/>
      <c r="G10" s="27"/>
    </row>
    <row r="11" spans="1:7" ht="24" customHeight="1">
      <c r="A11" s="28" t="s">
        <v>365</v>
      </c>
      <c r="B11" s="35" t="s">
        <v>508</v>
      </c>
      <c r="C11" s="36"/>
      <c r="D11" s="36"/>
      <c r="E11" s="36"/>
      <c r="F11" s="36"/>
      <c r="G11" s="37"/>
    </row>
    <row r="12" spans="1:7" ht="24" customHeight="1">
      <c r="A12" s="28" t="s">
        <v>366</v>
      </c>
      <c r="B12" s="32" t="s">
        <v>480</v>
      </c>
      <c r="C12" s="33"/>
      <c r="D12" s="33"/>
      <c r="E12" s="33"/>
      <c r="F12" s="33"/>
      <c r="G12" s="34"/>
    </row>
    <row r="13" spans="1:7" ht="24" customHeight="1">
      <c r="A13" s="28" t="s">
        <v>368</v>
      </c>
      <c r="B13" s="35" t="s">
        <v>509</v>
      </c>
      <c r="C13" s="36"/>
      <c r="D13" s="36"/>
      <c r="E13" s="36"/>
      <c r="F13" s="36"/>
      <c r="G13" s="37"/>
    </row>
    <row r="14" spans="1:7" ht="13.5">
      <c r="A14" s="38"/>
      <c r="B14" s="34" t="s">
        <v>370</v>
      </c>
      <c r="C14" s="41" t="s">
        <v>371</v>
      </c>
      <c r="D14" s="41" t="s">
        <v>372</v>
      </c>
      <c r="E14" s="41" t="s">
        <v>340</v>
      </c>
      <c r="F14" s="41" t="s">
        <v>373</v>
      </c>
      <c r="G14" s="41" t="s">
        <v>374</v>
      </c>
    </row>
    <row r="15" spans="1:7" ht="13.5">
      <c r="A15" s="38"/>
      <c r="B15" s="34" t="s">
        <v>375</v>
      </c>
      <c r="C15" s="42" t="s">
        <v>376</v>
      </c>
      <c r="D15" s="41" t="s">
        <v>482</v>
      </c>
      <c r="E15" s="41">
        <v>1</v>
      </c>
      <c r="F15" s="41" t="s">
        <v>378</v>
      </c>
      <c r="G15" s="41">
        <v>15</v>
      </c>
    </row>
    <row r="16" spans="1:7" ht="27">
      <c r="A16" s="38"/>
      <c r="B16" s="34"/>
      <c r="C16" s="42" t="s">
        <v>382</v>
      </c>
      <c r="D16" s="41" t="s">
        <v>483</v>
      </c>
      <c r="E16" s="41">
        <v>100</v>
      </c>
      <c r="F16" s="41" t="s">
        <v>342</v>
      </c>
      <c r="G16" s="41">
        <v>20</v>
      </c>
    </row>
    <row r="17" spans="1:7" ht="27">
      <c r="A17" s="38"/>
      <c r="B17" s="34"/>
      <c r="C17" s="42" t="s">
        <v>385</v>
      </c>
      <c r="D17" s="41" t="s">
        <v>484</v>
      </c>
      <c r="E17" s="41">
        <v>60</v>
      </c>
      <c r="F17" s="41" t="s">
        <v>485</v>
      </c>
      <c r="G17" s="41">
        <v>10</v>
      </c>
    </row>
    <row r="18" spans="1:7" ht="13.5">
      <c r="A18" s="38"/>
      <c r="B18" s="34"/>
      <c r="C18" s="42" t="s">
        <v>388</v>
      </c>
      <c r="D18" s="41" t="s">
        <v>486</v>
      </c>
      <c r="E18" s="41">
        <v>15</v>
      </c>
      <c r="F18" s="41" t="s">
        <v>390</v>
      </c>
      <c r="G18" s="41">
        <v>10</v>
      </c>
    </row>
    <row r="19" spans="1:7" ht="27">
      <c r="A19" s="38"/>
      <c r="B19" s="34" t="s">
        <v>391</v>
      </c>
      <c r="C19" s="41" t="s">
        <v>420</v>
      </c>
      <c r="D19" s="41" t="s">
        <v>487</v>
      </c>
      <c r="E19" s="41">
        <v>100</v>
      </c>
      <c r="F19" s="41" t="s">
        <v>342</v>
      </c>
      <c r="G19" s="41">
        <v>20</v>
      </c>
    </row>
    <row r="20" spans="1:7" ht="27">
      <c r="A20" s="38"/>
      <c r="B20" s="34" t="s">
        <v>425</v>
      </c>
      <c r="C20" s="41" t="s">
        <v>353</v>
      </c>
      <c r="D20" s="41" t="s">
        <v>488</v>
      </c>
      <c r="E20" s="41">
        <v>95</v>
      </c>
      <c r="F20" s="41" t="s">
        <v>342</v>
      </c>
      <c r="G20" s="41">
        <v>15</v>
      </c>
    </row>
    <row r="21" spans="1:7" ht="27">
      <c r="A21" s="38"/>
      <c r="B21" s="34"/>
      <c r="C21" s="41"/>
      <c r="D21" s="41" t="s">
        <v>489</v>
      </c>
      <c r="E21" s="41">
        <v>95</v>
      </c>
      <c r="F21" s="41" t="s">
        <v>342</v>
      </c>
      <c r="G21" s="41">
        <v>10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1"/>
    <mergeCell ref="B15:B18"/>
    <mergeCell ref="B20:B21"/>
    <mergeCell ref="C20:C2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1">
      <selection activeCell="K19" sqref="K19"/>
    </sheetView>
  </sheetViews>
  <sheetFormatPr defaultColWidth="9.33203125" defaultRowHeight="11.25"/>
  <cols>
    <col min="1" max="7" width="16.66015625" style="0" customWidth="1"/>
  </cols>
  <sheetData>
    <row r="1" spans="1:2" ht="18.75">
      <c r="A1" s="1" t="s">
        <v>354</v>
      </c>
      <c r="B1" s="1"/>
    </row>
    <row r="2" spans="1:7" ht="24">
      <c r="A2" s="2" t="s">
        <v>355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4" customHeight="1">
      <c r="A4" s="4" t="s">
        <v>356</v>
      </c>
      <c r="B4" s="5"/>
      <c r="C4" s="5"/>
      <c r="D4" s="6" t="s">
        <v>330</v>
      </c>
      <c r="E4" s="6"/>
      <c r="F4" s="6"/>
      <c r="G4" s="7"/>
    </row>
    <row r="5" spans="1:7" ht="24" customHeight="1">
      <c r="A5" s="8" t="s">
        <v>357</v>
      </c>
      <c r="B5" s="9"/>
      <c r="C5" s="10"/>
      <c r="D5" s="11" t="s">
        <v>510</v>
      </c>
      <c r="E5" s="12"/>
      <c r="F5" s="12"/>
      <c r="G5" s="13"/>
    </row>
    <row r="6" spans="1:7" ht="24" customHeight="1">
      <c r="A6" s="14" t="s">
        <v>478</v>
      </c>
      <c r="B6" s="15" t="s">
        <v>360</v>
      </c>
      <c r="C6" s="16"/>
      <c r="D6" s="15">
        <v>65</v>
      </c>
      <c r="E6" s="15"/>
      <c r="F6" s="15"/>
      <c r="G6" s="17"/>
    </row>
    <row r="7" spans="1:7" ht="24" customHeight="1">
      <c r="A7" s="18"/>
      <c r="B7" s="15" t="s">
        <v>361</v>
      </c>
      <c r="C7" s="16"/>
      <c r="D7" s="15"/>
      <c r="E7" s="15"/>
      <c r="F7" s="15"/>
      <c r="G7" s="17"/>
    </row>
    <row r="8" spans="1:7" ht="24" customHeight="1">
      <c r="A8" s="18"/>
      <c r="B8" s="15" t="s">
        <v>362</v>
      </c>
      <c r="C8" s="16"/>
      <c r="D8" s="19"/>
      <c r="E8" s="20"/>
      <c r="F8" s="20"/>
      <c r="G8" s="21"/>
    </row>
    <row r="9" spans="1:7" ht="24" customHeight="1">
      <c r="A9" s="18"/>
      <c r="B9" s="22" t="s">
        <v>363</v>
      </c>
      <c r="C9" s="23"/>
      <c r="D9" s="15">
        <v>65</v>
      </c>
      <c r="E9" s="15"/>
      <c r="F9" s="15"/>
      <c r="G9" s="17"/>
    </row>
    <row r="10" spans="1:7" ht="24" customHeight="1">
      <c r="A10" s="24"/>
      <c r="B10" s="22" t="s">
        <v>364</v>
      </c>
      <c r="C10" s="23"/>
      <c r="D10" s="25"/>
      <c r="E10" s="26"/>
      <c r="F10" s="26"/>
      <c r="G10" s="27"/>
    </row>
    <row r="11" spans="1:7" ht="24" customHeight="1">
      <c r="A11" s="28" t="s">
        <v>365</v>
      </c>
      <c r="B11" s="35" t="s">
        <v>511</v>
      </c>
      <c r="C11" s="36"/>
      <c r="D11" s="36"/>
      <c r="E11" s="36"/>
      <c r="F11" s="36"/>
      <c r="G11" s="37"/>
    </row>
    <row r="12" spans="1:7" ht="24" customHeight="1">
      <c r="A12" s="28" t="s">
        <v>366</v>
      </c>
      <c r="B12" s="32" t="s">
        <v>480</v>
      </c>
      <c r="C12" s="33"/>
      <c r="D12" s="33"/>
      <c r="E12" s="33"/>
      <c r="F12" s="33"/>
      <c r="G12" s="34"/>
    </row>
    <row r="13" spans="1:7" ht="24" customHeight="1">
      <c r="A13" s="28" t="s">
        <v>368</v>
      </c>
      <c r="B13" s="35" t="s">
        <v>512</v>
      </c>
      <c r="C13" s="36"/>
      <c r="D13" s="36"/>
      <c r="E13" s="36"/>
      <c r="F13" s="36"/>
      <c r="G13" s="37"/>
    </row>
    <row r="14" spans="1:7" ht="24" customHeight="1">
      <c r="A14" s="38"/>
      <c r="B14" s="34" t="s">
        <v>370</v>
      </c>
      <c r="C14" s="41" t="s">
        <v>371</v>
      </c>
      <c r="D14" s="41" t="s">
        <v>372</v>
      </c>
      <c r="E14" s="41" t="s">
        <v>340</v>
      </c>
      <c r="F14" s="41" t="s">
        <v>373</v>
      </c>
      <c r="G14" s="41" t="s">
        <v>374</v>
      </c>
    </row>
    <row r="15" spans="1:7" ht="13.5">
      <c r="A15" s="38"/>
      <c r="B15" s="34" t="s">
        <v>375</v>
      </c>
      <c r="C15" s="42" t="s">
        <v>376</v>
      </c>
      <c r="D15" s="41" t="s">
        <v>482</v>
      </c>
      <c r="E15" s="41">
        <v>7</v>
      </c>
      <c r="F15" s="41" t="s">
        <v>378</v>
      </c>
      <c r="G15" s="41">
        <v>15</v>
      </c>
    </row>
    <row r="16" spans="1:7" ht="27">
      <c r="A16" s="38"/>
      <c r="B16" s="34"/>
      <c r="C16" s="42" t="s">
        <v>382</v>
      </c>
      <c r="D16" s="41" t="s">
        <v>483</v>
      </c>
      <c r="E16" s="41">
        <v>100</v>
      </c>
      <c r="F16" s="41" t="s">
        <v>342</v>
      </c>
      <c r="G16" s="41">
        <v>20</v>
      </c>
    </row>
    <row r="17" spans="1:7" ht="27">
      <c r="A17" s="38"/>
      <c r="B17" s="34"/>
      <c r="C17" s="42" t="s">
        <v>385</v>
      </c>
      <c r="D17" s="41" t="s">
        <v>484</v>
      </c>
      <c r="E17" s="41">
        <v>60</v>
      </c>
      <c r="F17" s="41" t="s">
        <v>485</v>
      </c>
      <c r="G17" s="41">
        <v>10</v>
      </c>
    </row>
    <row r="18" spans="1:7" ht="27">
      <c r="A18" s="38"/>
      <c r="B18" s="34"/>
      <c r="C18" s="42" t="s">
        <v>388</v>
      </c>
      <c r="D18" s="41" t="s">
        <v>486</v>
      </c>
      <c r="E18" s="41">
        <v>65</v>
      </c>
      <c r="F18" s="41" t="s">
        <v>390</v>
      </c>
      <c r="G18" s="41">
        <v>10</v>
      </c>
    </row>
    <row r="19" spans="1:7" ht="27">
      <c r="A19" s="38"/>
      <c r="B19" s="34" t="s">
        <v>391</v>
      </c>
      <c r="C19" s="41" t="s">
        <v>420</v>
      </c>
      <c r="D19" s="41" t="s">
        <v>487</v>
      </c>
      <c r="E19" s="41">
        <v>100</v>
      </c>
      <c r="F19" s="41" t="s">
        <v>342</v>
      </c>
      <c r="G19" s="41">
        <v>20</v>
      </c>
    </row>
    <row r="20" spans="1:7" ht="27">
      <c r="A20" s="38"/>
      <c r="B20" s="34" t="s">
        <v>425</v>
      </c>
      <c r="C20" s="41" t="s">
        <v>353</v>
      </c>
      <c r="D20" s="41" t="s">
        <v>488</v>
      </c>
      <c r="E20" s="41">
        <v>95</v>
      </c>
      <c r="F20" s="41" t="s">
        <v>342</v>
      </c>
      <c r="G20" s="41">
        <v>15</v>
      </c>
    </row>
    <row r="21" spans="1:7" ht="27">
      <c r="A21" s="38"/>
      <c r="B21" s="34"/>
      <c r="C21" s="41"/>
      <c r="D21" s="41" t="s">
        <v>489</v>
      </c>
      <c r="E21" s="41">
        <v>95</v>
      </c>
      <c r="F21" s="41" t="s">
        <v>342</v>
      </c>
      <c r="G21" s="41">
        <v>10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1"/>
    <mergeCell ref="B15:B18"/>
    <mergeCell ref="B20:B21"/>
    <mergeCell ref="C20:C2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3">
      <selection activeCell="A1" sqref="A1:G21"/>
    </sheetView>
  </sheetViews>
  <sheetFormatPr defaultColWidth="9.33203125" defaultRowHeight="11.25"/>
  <cols>
    <col min="1" max="7" width="15" style="0" customWidth="1"/>
  </cols>
  <sheetData>
    <row r="1" spans="1:7" ht="18.75">
      <c r="A1" s="43" t="s">
        <v>354</v>
      </c>
      <c r="B1" s="43"/>
      <c r="C1" s="44"/>
      <c r="D1" s="44"/>
      <c r="E1" s="44"/>
      <c r="F1" s="44"/>
      <c r="G1" s="44"/>
    </row>
    <row r="2" spans="1:7" ht="24">
      <c r="A2" s="45" t="s">
        <v>355</v>
      </c>
      <c r="B2" s="45"/>
      <c r="C2" s="45"/>
      <c r="D2" s="45"/>
      <c r="E2" s="45"/>
      <c r="F2" s="45"/>
      <c r="G2" s="45"/>
    </row>
    <row r="3" spans="1:7" ht="12.75">
      <c r="A3" s="46"/>
      <c r="B3" s="46"/>
      <c r="C3" s="46"/>
      <c r="D3" s="46"/>
      <c r="E3" s="46"/>
      <c r="F3" s="46"/>
      <c r="G3" s="46"/>
    </row>
    <row r="4" spans="1:7" ht="24" customHeight="1">
      <c r="A4" s="4" t="s">
        <v>356</v>
      </c>
      <c r="B4" s="5"/>
      <c r="C4" s="5"/>
      <c r="D4" s="6" t="s">
        <v>330</v>
      </c>
      <c r="E4" s="6"/>
      <c r="F4" s="6"/>
      <c r="G4" s="7"/>
    </row>
    <row r="5" spans="1:7" ht="24" customHeight="1">
      <c r="A5" s="8" t="s">
        <v>357</v>
      </c>
      <c r="B5" s="9"/>
      <c r="C5" s="10"/>
      <c r="D5" s="11" t="s">
        <v>513</v>
      </c>
      <c r="E5" s="12"/>
      <c r="F5" s="12"/>
      <c r="G5" s="13"/>
    </row>
    <row r="6" spans="1:7" ht="24" customHeight="1">
      <c r="A6" s="14" t="s">
        <v>491</v>
      </c>
      <c r="B6" s="15" t="s">
        <v>360</v>
      </c>
      <c r="C6" s="16"/>
      <c r="D6" s="15">
        <v>30</v>
      </c>
      <c r="E6" s="15"/>
      <c r="F6" s="15"/>
      <c r="G6" s="17"/>
    </row>
    <row r="7" spans="1:7" ht="24" customHeight="1">
      <c r="A7" s="18"/>
      <c r="B7" s="15" t="s">
        <v>361</v>
      </c>
      <c r="C7" s="16"/>
      <c r="D7" s="15"/>
      <c r="E7" s="15"/>
      <c r="F7" s="15"/>
      <c r="G7" s="17"/>
    </row>
    <row r="8" spans="1:7" ht="24" customHeight="1">
      <c r="A8" s="18"/>
      <c r="B8" s="15" t="s">
        <v>362</v>
      </c>
      <c r="C8" s="16"/>
      <c r="D8" s="19"/>
      <c r="E8" s="20"/>
      <c r="F8" s="20"/>
      <c r="G8" s="21"/>
    </row>
    <row r="9" spans="1:7" ht="24" customHeight="1">
      <c r="A9" s="18"/>
      <c r="B9" s="22" t="s">
        <v>363</v>
      </c>
      <c r="C9" s="23"/>
      <c r="D9" s="15">
        <v>30</v>
      </c>
      <c r="E9" s="15"/>
      <c r="F9" s="15"/>
      <c r="G9" s="17"/>
    </row>
    <row r="10" spans="1:7" ht="24" customHeight="1">
      <c r="A10" s="24"/>
      <c r="B10" s="22" t="s">
        <v>364</v>
      </c>
      <c r="C10" s="23"/>
      <c r="D10" s="25"/>
      <c r="E10" s="26"/>
      <c r="F10" s="26"/>
      <c r="G10" s="27"/>
    </row>
    <row r="11" spans="1:7" ht="24" customHeight="1">
      <c r="A11" s="28" t="s">
        <v>365</v>
      </c>
      <c r="B11" s="47" t="s">
        <v>514</v>
      </c>
      <c r="C11" s="48"/>
      <c r="D11" s="48"/>
      <c r="E11" s="48"/>
      <c r="F11" s="48"/>
      <c r="G11" s="49"/>
    </row>
    <row r="12" spans="1:7" ht="24" customHeight="1">
      <c r="A12" s="28" t="s">
        <v>366</v>
      </c>
      <c r="B12" s="50" t="s">
        <v>480</v>
      </c>
      <c r="C12" s="51"/>
      <c r="D12" s="51"/>
      <c r="E12" s="51"/>
      <c r="F12" s="51"/>
      <c r="G12" s="52"/>
    </row>
    <row r="13" spans="1:7" ht="24" customHeight="1">
      <c r="A13" s="28" t="s">
        <v>368</v>
      </c>
      <c r="B13" s="50" t="s">
        <v>515</v>
      </c>
      <c r="C13" s="51"/>
      <c r="D13" s="51"/>
      <c r="E13" s="51"/>
      <c r="F13" s="51"/>
      <c r="G13" s="52"/>
    </row>
    <row r="14" spans="1:7" ht="13.5">
      <c r="A14" s="38"/>
      <c r="B14" s="52" t="s">
        <v>370</v>
      </c>
      <c r="C14" s="53" t="s">
        <v>371</v>
      </c>
      <c r="D14" s="53" t="s">
        <v>372</v>
      </c>
      <c r="E14" s="53" t="s">
        <v>340</v>
      </c>
      <c r="F14" s="53" t="s">
        <v>373</v>
      </c>
      <c r="G14" s="53" t="s">
        <v>374</v>
      </c>
    </row>
    <row r="15" spans="1:7" ht="13.5">
      <c r="A15" s="38"/>
      <c r="B15" s="52" t="s">
        <v>375</v>
      </c>
      <c r="C15" s="54" t="s">
        <v>376</v>
      </c>
      <c r="D15" s="53" t="s">
        <v>482</v>
      </c>
      <c r="E15" s="53">
        <v>2</v>
      </c>
      <c r="F15" s="53" t="s">
        <v>378</v>
      </c>
      <c r="G15" s="53">
        <v>15</v>
      </c>
    </row>
    <row r="16" spans="1:7" ht="27">
      <c r="A16" s="38"/>
      <c r="B16" s="52"/>
      <c r="C16" s="54" t="s">
        <v>382</v>
      </c>
      <c r="D16" s="53" t="s">
        <v>483</v>
      </c>
      <c r="E16" s="53">
        <v>100</v>
      </c>
      <c r="F16" s="53" t="s">
        <v>342</v>
      </c>
      <c r="G16" s="53">
        <v>20</v>
      </c>
    </row>
    <row r="17" spans="1:7" ht="27">
      <c r="A17" s="38"/>
      <c r="B17" s="52"/>
      <c r="C17" s="54" t="s">
        <v>385</v>
      </c>
      <c r="D17" s="53" t="s">
        <v>484</v>
      </c>
      <c r="E17" s="53">
        <v>60</v>
      </c>
      <c r="F17" s="53" t="s">
        <v>485</v>
      </c>
      <c r="G17" s="53">
        <v>10</v>
      </c>
    </row>
    <row r="18" spans="1:7" ht="27">
      <c r="A18" s="38"/>
      <c r="B18" s="52"/>
      <c r="C18" s="54" t="s">
        <v>388</v>
      </c>
      <c r="D18" s="53" t="s">
        <v>486</v>
      </c>
      <c r="E18" s="53">
        <v>30</v>
      </c>
      <c r="F18" s="53" t="s">
        <v>390</v>
      </c>
      <c r="G18" s="53">
        <v>10</v>
      </c>
    </row>
    <row r="19" spans="1:7" ht="27">
      <c r="A19" s="38"/>
      <c r="B19" s="52" t="s">
        <v>391</v>
      </c>
      <c r="C19" s="53" t="s">
        <v>420</v>
      </c>
      <c r="D19" s="53" t="s">
        <v>487</v>
      </c>
      <c r="E19" s="53">
        <v>100</v>
      </c>
      <c r="F19" s="53" t="s">
        <v>342</v>
      </c>
      <c r="G19" s="53">
        <v>20</v>
      </c>
    </row>
    <row r="20" spans="1:7" ht="27">
      <c r="A20" s="38"/>
      <c r="B20" s="52" t="s">
        <v>425</v>
      </c>
      <c r="C20" s="53" t="s">
        <v>353</v>
      </c>
      <c r="D20" s="53" t="s">
        <v>488</v>
      </c>
      <c r="E20" s="53">
        <v>95</v>
      </c>
      <c r="F20" s="53" t="s">
        <v>342</v>
      </c>
      <c r="G20" s="53">
        <v>15</v>
      </c>
    </row>
    <row r="21" spans="1:7" ht="27">
      <c r="A21" s="38"/>
      <c r="B21" s="52"/>
      <c r="C21" s="53"/>
      <c r="D21" s="53" t="s">
        <v>489</v>
      </c>
      <c r="E21" s="53">
        <v>95</v>
      </c>
      <c r="F21" s="53" t="s">
        <v>342</v>
      </c>
      <c r="G21" s="53">
        <v>10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1"/>
    <mergeCell ref="B15:B18"/>
    <mergeCell ref="B20:B21"/>
    <mergeCell ref="C20:C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B33" sqref="B33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296" t="s">
        <v>0</v>
      </c>
    </row>
    <row r="2" spans="1:10" ht="30" customHeight="1">
      <c r="A2" s="131" t="s">
        <v>1</v>
      </c>
      <c r="B2" s="131"/>
      <c r="C2" s="131"/>
      <c r="D2" s="131"/>
      <c r="E2" s="131"/>
      <c r="F2" s="131"/>
      <c r="G2" s="131"/>
      <c r="H2" s="163"/>
      <c r="I2" s="163"/>
      <c r="J2" s="163"/>
    </row>
    <row r="4" spans="5:6" ht="11.25">
      <c r="E4" s="132" t="s">
        <v>2</v>
      </c>
      <c r="F4" s="132"/>
    </row>
    <row r="5" spans="1:7" ht="23.25" customHeight="1">
      <c r="A5" s="165" t="s">
        <v>3</v>
      </c>
      <c r="B5" s="166" t="s">
        <v>3</v>
      </c>
      <c r="C5" s="297" t="s">
        <v>4</v>
      </c>
      <c r="D5" s="297"/>
      <c r="E5" s="297"/>
      <c r="F5" s="297"/>
      <c r="G5" s="297"/>
    </row>
    <row r="6" spans="1:7" ht="12" customHeight="1">
      <c r="A6" s="138" t="s">
        <v>5</v>
      </c>
      <c r="B6" s="140" t="s">
        <v>6</v>
      </c>
      <c r="C6" s="140" t="s">
        <v>7</v>
      </c>
      <c r="D6" s="297" t="s">
        <v>6</v>
      </c>
      <c r="E6" s="297"/>
      <c r="F6" s="297"/>
      <c r="G6" s="297"/>
    </row>
    <row r="7" spans="1:7" ht="12">
      <c r="A7" s="138" t="s">
        <v>5</v>
      </c>
      <c r="B7" s="140" t="s">
        <v>8</v>
      </c>
      <c r="C7" s="140" t="s">
        <v>7</v>
      </c>
      <c r="D7" s="297" t="s">
        <v>9</v>
      </c>
      <c r="E7" s="140" t="s">
        <v>10</v>
      </c>
      <c r="F7" s="140" t="s">
        <v>11</v>
      </c>
      <c r="G7" s="140" t="s">
        <v>12</v>
      </c>
    </row>
    <row r="8" spans="1:7" ht="12">
      <c r="A8" s="195" t="s">
        <v>13</v>
      </c>
      <c r="B8" s="144">
        <v>1434.53</v>
      </c>
      <c r="C8" s="195" t="s">
        <v>14</v>
      </c>
      <c r="D8" s="297"/>
      <c r="E8" s="140"/>
      <c r="F8" s="298"/>
      <c r="G8" s="140"/>
    </row>
    <row r="9" spans="1:7" ht="13.5" customHeight="1">
      <c r="A9" s="195" t="s">
        <v>10</v>
      </c>
      <c r="B9" s="144">
        <v>1434.53</v>
      </c>
      <c r="C9" s="193" t="s">
        <v>15</v>
      </c>
      <c r="D9" s="144">
        <f>SUM(E9:G9)</f>
        <v>214.23</v>
      </c>
      <c r="E9" s="144">
        <v>214.23</v>
      </c>
      <c r="F9" s="299"/>
      <c r="G9" s="148"/>
    </row>
    <row r="10" spans="1:7" ht="13.5" customHeight="1">
      <c r="A10" s="195" t="s">
        <v>11</v>
      </c>
      <c r="B10" s="144">
        <v>2.1576</v>
      </c>
      <c r="C10" s="193" t="s">
        <v>16</v>
      </c>
      <c r="D10" s="144">
        <f aca="true" t="shared" si="0" ref="D10:D32">SUM(E10:G10)</f>
        <v>0</v>
      </c>
      <c r="E10" s="144"/>
      <c r="F10" s="299"/>
      <c r="G10" s="148"/>
    </row>
    <row r="11" spans="1:7" ht="13.5" customHeight="1">
      <c r="A11" s="195" t="s">
        <v>12</v>
      </c>
      <c r="B11" s="144"/>
      <c r="C11" s="193" t="s">
        <v>17</v>
      </c>
      <c r="D11" s="144">
        <f t="shared" si="0"/>
        <v>0</v>
      </c>
      <c r="E11" s="144"/>
      <c r="F11" s="299"/>
      <c r="G11" s="148"/>
    </row>
    <row r="12" spans="1:7" ht="13.5" customHeight="1">
      <c r="A12" s="195"/>
      <c r="B12" s="144"/>
      <c r="C12" s="193" t="s">
        <v>18</v>
      </c>
      <c r="D12" s="144">
        <f t="shared" si="0"/>
        <v>0</v>
      </c>
      <c r="E12" s="144"/>
      <c r="F12" s="299"/>
      <c r="G12" s="148"/>
    </row>
    <row r="13" spans="1:7" ht="13.5" customHeight="1">
      <c r="A13" s="195"/>
      <c r="B13" s="144"/>
      <c r="C13" s="193" t="s">
        <v>19</v>
      </c>
      <c r="D13" s="144">
        <f t="shared" si="0"/>
        <v>0</v>
      </c>
      <c r="E13" s="144"/>
      <c r="F13" s="299"/>
      <c r="G13" s="148"/>
    </row>
    <row r="14" spans="1:7" ht="13.5" customHeight="1">
      <c r="A14" s="195"/>
      <c r="B14" s="144"/>
      <c r="C14" s="193" t="s">
        <v>20</v>
      </c>
      <c r="D14" s="144">
        <f t="shared" si="0"/>
        <v>0</v>
      </c>
      <c r="E14" s="144"/>
      <c r="F14" s="299"/>
      <c r="G14" s="148"/>
    </row>
    <row r="15" spans="1:7" ht="13.5" customHeight="1">
      <c r="A15" s="195"/>
      <c r="B15" s="144"/>
      <c r="C15" s="193" t="s">
        <v>21</v>
      </c>
      <c r="D15" s="144">
        <f t="shared" si="0"/>
        <v>0</v>
      </c>
      <c r="E15" s="144"/>
      <c r="F15" s="299"/>
      <c r="G15" s="148"/>
    </row>
    <row r="16" spans="1:7" ht="13.5" customHeight="1">
      <c r="A16" s="195"/>
      <c r="B16" s="144"/>
      <c r="C16" s="193" t="s">
        <v>22</v>
      </c>
      <c r="D16" s="144">
        <f t="shared" si="0"/>
        <v>58.81</v>
      </c>
      <c r="E16" s="144">
        <v>58.81</v>
      </c>
      <c r="F16" s="299"/>
      <c r="G16" s="148"/>
    </row>
    <row r="17" spans="1:7" ht="13.5" customHeight="1">
      <c r="A17" s="195"/>
      <c r="B17" s="144"/>
      <c r="C17" s="193" t="s">
        <v>23</v>
      </c>
      <c r="D17" s="144">
        <f t="shared" si="0"/>
        <v>20.65</v>
      </c>
      <c r="E17" s="144">
        <v>20.65</v>
      </c>
      <c r="F17" s="299"/>
      <c r="G17" s="148"/>
    </row>
    <row r="18" spans="1:7" ht="13.5" customHeight="1">
      <c r="A18" s="195"/>
      <c r="B18" s="144"/>
      <c r="C18" s="193" t="s">
        <v>24</v>
      </c>
      <c r="D18" s="144">
        <f t="shared" si="0"/>
        <v>0</v>
      </c>
      <c r="E18" s="144"/>
      <c r="F18" s="299"/>
      <c r="G18" s="148"/>
    </row>
    <row r="19" spans="1:7" ht="13.5" customHeight="1">
      <c r="A19" s="195"/>
      <c r="B19" s="144"/>
      <c r="C19" s="193" t="s">
        <v>25</v>
      </c>
      <c r="D19" s="144">
        <f t="shared" si="0"/>
        <v>17.68</v>
      </c>
      <c r="E19" s="144">
        <v>17.68</v>
      </c>
      <c r="F19" s="299"/>
      <c r="G19" s="148"/>
    </row>
    <row r="20" spans="1:7" ht="13.5" customHeight="1">
      <c r="A20" s="195"/>
      <c r="B20" s="144"/>
      <c r="C20" s="193" t="s">
        <v>26</v>
      </c>
      <c r="D20" s="144">
        <f t="shared" si="0"/>
        <v>1090.68</v>
      </c>
      <c r="E20" s="144">
        <v>1090.68</v>
      </c>
      <c r="F20" s="299"/>
      <c r="G20" s="148"/>
    </row>
    <row r="21" spans="1:7" ht="13.5" customHeight="1">
      <c r="A21" s="195"/>
      <c r="B21" s="144"/>
      <c r="C21" s="193" t="s">
        <v>27</v>
      </c>
      <c r="D21" s="144">
        <f t="shared" si="0"/>
        <v>0</v>
      </c>
      <c r="E21" s="144"/>
      <c r="F21" s="299"/>
      <c r="G21" s="148"/>
    </row>
    <row r="22" spans="1:7" ht="13.5" customHeight="1">
      <c r="A22" s="195"/>
      <c r="B22" s="144"/>
      <c r="C22" s="193" t="s">
        <v>28</v>
      </c>
      <c r="D22" s="144">
        <f t="shared" si="0"/>
        <v>0</v>
      </c>
      <c r="E22" s="144"/>
      <c r="F22" s="299"/>
      <c r="G22" s="148"/>
    </row>
    <row r="23" spans="1:7" ht="13.5" customHeight="1">
      <c r="A23" s="195"/>
      <c r="B23" s="196"/>
      <c r="C23" s="193" t="s">
        <v>29</v>
      </c>
      <c r="D23" s="144">
        <f t="shared" si="0"/>
        <v>0</v>
      </c>
      <c r="E23" s="144"/>
      <c r="F23" s="299"/>
      <c r="G23" s="148"/>
    </row>
    <row r="24" spans="1:7" ht="13.5" customHeight="1">
      <c r="A24" s="195"/>
      <c r="B24" s="196"/>
      <c r="C24" s="193" t="s">
        <v>30</v>
      </c>
      <c r="D24" s="144">
        <f t="shared" si="0"/>
        <v>0</v>
      </c>
      <c r="E24" s="144"/>
      <c r="F24" s="299"/>
      <c r="G24" s="148"/>
    </row>
    <row r="25" spans="1:7" ht="13.5" customHeight="1">
      <c r="A25" s="195"/>
      <c r="B25" s="196"/>
      <c r="C25" s="193" t="s">
        <v>31</v>
      </c>
      <c r="D25" s="144">
        <f t="shared" si="0"/>
        <v>0</v>
      </c>
      <c r="E25" s="144"/>
      <c r="F25" s="299"/>
      <c r="G25" s="148"/>
    </row>
    <row r="26" spans="1:7" ht="13.5" customHeight="1">
      <c r="A26" s="195"/>
      <c r="B26" s="196"/>
      <c r="C26" s="197" t="s">
        <v>32</v>
      </c>
      <c r="D26" s="144">
        <f t="shared" si="0"/>
        <v>0</v>
      </c>
      <c r="E26" s="144"/>
      <c r="F26" s="299"/>
      <c r="G26" s="148"/>
    </row>
    <row r="27" spans="1:7" ht="13.5" customHeight="1">
      <c r="A27" s="195"/>
      <c r="B27" s="196"/>
      <c r="C27" s="197" t="s">
        <v>33</v>
      </c>
      <c r="D27" s="144">
        <f t="shared" si="0"/>
        <v>23.26</v>
      </c>
      <c r="E27" s="144">
        <v>23.26</v>
      </c>
      <c r="F27" s="299"/>
      <c r="G27" s="148"/>
    </row>
    <row r="28" spans="1:7" ht="13.5" customHeight="1">
      <c r="A28" s="300"/>
      <c r="B28" s="144"/>
      <c r="C28" s="197" t="s">
        <v>34</v>
      </c>
      <c r="D28" s="144">
        <f t="shared" si="0"/>
        <v>0</v>
      </c>
      <c r="E28" s="144"/>
      <c r="F28" s="299"/>
      <c r="G28" s="148"/>
    </row>
    <row r="29" spans="1:7" ht="13.5" customHeight="1">
      <c r="A29" s="300"/>
      <c r="B29" s="144"/>
      <c r="C29" s="197" t="s">
        <v>35</v>
      </c>
      <c r="D29" s="144">
        <f t="shared" si="0"/>
        <v>9.22</v>
      </c>
      <c r="E29" s="144">
        <v>9.22</v>
      </c>
      <c r="F29" s="299"/>
      <c r="G29" s="148"/>
    </row>
    <row r="30" spans="1:7" ht="13.5" customHeight="1">
      <c r="A30" s="195"/>
      <c r="B30" s="196"/>
      <c r="C30" s="197" t="s">
        <v>36</v>
      </c>
      <c r="D30" s="144">
        <f t="shared" si="0"/>
        <v>0</v>
      </c>
      <c r="E30" s="144"/>
      <c r="F30" s="299"/>
      <c r="G30" s="148"/>
    </row>
    <row r="31" spans="1:7" ht="13.5" customHeight="1">
      <c r="A31" s="195" t="s">
        <v>37</v>
      </c>
      <c r="B31" s="144">
        <f>SUM(B32:B34)</f>
        <v>0</v>
      </c>
      <c r="C31" s="197" t="s">
        <v>38</v>
      </c>
      <c r="D31" s="144">
        <f t="shared" si="0"/>
        <v>0</v>
      </c>
      <c r="E31" s="144"/>
      <c r="F31" s="299"/>
      <c r="G31" s="148"/>
    </row>
    <row r="32" spans="1:7" ht="13.5" customHeight="1">
      <c r="A32" s="301" t="s">
        <v>39</v>
      </c>
      <c r="B32" s="157"/>
      <c r="C32" s="197" t="s">
        <v>40</v>
      </c>
      <c r="D32" s="144">
        <f t="shared" si="0"/>
        <v>0</v>
      </c>
      <c r="E32" s="144"/>
      <c r="F32" s="299"/>
      <c r="G32" s="148"/>
    </row>
    <row r="33" spans="1:7" ht="13.5" customHeight="1">
      <c r="A33" s="301" t="s">
        <v>41</v>
      </c>
      <c r="B33" s="157"/>
      <c r="C33" s="302" t="s">
        <v>42</v>
      </c>
      <c r="D33" s="157">
        <f>SUM(E34:F34)</f>
        <v>0</v>
      </c>
      <c r="E33" s="144">
        <f>SUM(E9:E32)</f>
        <v>1434.53</v>
      </c>
      <c r="F33" s="144">
        <f>SUM(F9:F32)</f>
        <v>0</v>
      </c>
      <c r="G33" s="144">
        <f>SUM(G9:G32)</f>
        <v>0</v>
      </c>
    </row>
    <row r="34" spans="1:7" ht="13.5" customHeight="1">
      <c r="A34" s="301" t="s">
        <v>12</v>
      </c>
      <c r="B34" s="157"/>
      <c r="C34" s="148"/>
      <c r="D34" s="148"/>
      <c r="E34" s="157"/>
      <c r="F34" s="303"/>
      <c r="G34" s="148"/>
    </row>
    <row r="35" spans="1:7" ht="13.5" customHeight="1">
      <c r="A35" s="304" t="s">
        <v>43</v>
      </c>
      <c r="B35" s="305">
        <f>B9+B31</f>
        <v>1434.53</v>
      </c>
      <c r="C35" s="306" t="s">
        <v>44</v>
      </c>
      <c r="D35" s="144">
        <f>SUM(E36:F36)</f>
        <v>0</v>
      </c>
      <c r="E35" s="305">
        <f>E33</f>
        <v>1434.53</v>
      </c>
      <c r="F35" s="305">
        <f>F33</f>
        <v>0</v>
      </c>
      <c r="G35" s="305">
        <f>G33</f>
        <v>0</v>
      </c>
    </row>
    <row r="36" ht="30" customHeight="1">
      <c r="A36" s="207" t="s">
        <v>45</v>
      </c>
    </row>
    <row r="37" ht="16.5" customHeight="1">
      <c r="A37" s="210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G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J10" sqref="J10"/>
    </sheetView>
  </sheetViews>
  <sheetFormatPr defaultColWidth="9.33203125" defaultRowHeight="11.25"/>
  <cols>
    <col min="1" max="7" width="17.66015625" style="0" customWidth="1"/>
  </cols>
  <sheetData>
    <row r="1" spans="1:7" ht="18.75">
      <c r="A1" s="43" t="s">
        <v>354</v>
      </c>
      <c r="B1" s="43"/>
      <c r="C1" s="44"/>
      <c r="D1" s="44"/>
      <c r="E1" s="44"/>
      <c r="F1" s="44"/>
      <c r="G1" s="44"/>
    </row>
    <row r="2" spans="1:7" ht="24">
      <c r="A2" s="45" t="s">
        <v>355</v>
      </c>
      <c r="B2" s="45"/>
      <c r="C2" s="45"/>
      <c r="D2" s="45"/>
      <c r="E2" s="45"/>
      <c r="F2" s="45"/>
      <c r="G2" s="45"/>
    </row>
    <row r="3" spans="1:7" ht="12.75">
      <c r="A3" s="46"/>
      <c r="B3" s="46"/>
      <c r="C3" s="46"/>
      <c r="D3" s="46"/>
      <c r="E3" s="46"/>
      <c r="F3" s="46"/>
      <c r="G3" s="46"/>
    </row>
    <row r="4" spans="1:7" ht="21" customHeight="1">
      <c r="A4" s="4" t="s">
        <v>356</v>
      </c>
      <c r="B4" s="5"/>
      <c r="C4" s="5"/>
      <c r="D4" s="6" t="s">
        <v>330</v>
      </c>
      <c r="E4" s="6"/>
      <c r="F4" s="6"/>
      <c r="G4" s="7"/>
    </row>
    <row r="5" spans="1:7" ht="21" customHeight="1">
      <c r="A5" s="8" t="s">
        <v>357</v>
      </c>
      <c r="B5" s="9"/>
      <c r="C5" s="10"/>
      <c r="D5" s="11" t="s">
        <v>516</v>
      </c>
      <c r="E5" s="12"/>
      <c r="F5" s="12"/>
      <c r="G5" s="13"/>
    </row>
    <row r="6" spans="1:7" ht="21" customHeight="1">
      <c r="A6" s="14" t="s">
        <v>491</v>
      </c>
      <c r="B6" s="15" t="s">
        <v>360</v>
      </c>
      <c r="C6" s="16"/>
      <c r="D6" s="15">
        <v>100</v>
      </c>
      <c r="E6" s="15"/>
      <c r="F6" s="15"/>
      <c r="G6" s="17"/>
    </row>
    <row r="7" spans="1:7" ht="21" customHeight="1">
      <c r="A7" s="18"/>
      <c r="B7" s="15" t="s">
        <v>361</v>
      </c>
      <c r="C7" s="16"/>
      <c r="D7" s="15"/>
      <c r="E7" s="15"/>
      <c r="F7" s="15"/>
      <c r="G7" s="17"/>
    </row>
    <row r="8" spans="1:7" ht="21" customHeight="1">
      <c r="A8" s="18"/>
      <c r="B8" s="15" t="s">
        <v>362</v>
      </c>
      <c r="C8" s="16"/>
      <c r="D8" s="19"/>
      <c r="E8" s="20"/>
      <c r="F8" s="20"/>
      <c r="G8" s="21"/>
    </row>
    <row r="9" spans="1:7" ht="21" customHeight="1">
      <c r="A9" s="18"/>
      <c r="B9" s="22" t="s">
        <v>363</v>
      </c>
      <c r="C9" s="23"/>
      <c r="D9" s="15">
        <v>100</v>
      </c>
      <c r="E9" s="15"/>
      <c r="F9" s="15"/>
      <c r="G9" s="17"/>
    </row>
    <row r="10" spans="1:7" ht="21" customHeight="1">
      <c r="A10" s="24"/>
      <c r="B10" s="22" t="s">
        <v>364</v>
      </c>
      <c r="C10" s="23"/>
      <c r="D10" s="25"/>
      <c r="E10" s="26"/>
      <c r="F10" s="26"/>
      <c r="G10" s="27"/>
    </row>
    <row r="11" spans="1:7" ht="21" customHeight="1">
      <c r="A11" s="28" t="s">
        <v>365</v>
      </c>
      <c r="B11" s="47" t="s">
        <v>517</v>
      </c>
      <c r="C11" s="48"/>
      <c r="D11" s="48"/>
      <c r="E11" s="48"/>
      <c r="F11" s="48"/>
      <c r="G11" s="49"/>
    </row>
    <row r="12" spans="1:7" ht="21" customHeight="1">
      <c r="A12" s="28" t="s">
        <v>366</v>
      </c>
      <c r="B12" s="50" t="s">
        <v>480</v>
      </c>
      <c r="C12" s="51"/>
      <c r="D12" s="51"/>
      <c r="E12" s="51"/>
      <c r="F12" s="51"/>
      <c r="G12" s="52"/>
    </row>
    <row r="13" spans="1:7" ht="30" customHeight="1">
      <c r="A13" s="28" t="s">
        <v>368</v>
      </c>
      <c r="B13" s="47" t="s">
        <v>518</v>
      </c>
      <c r="C13" s="48"/>
      <c r="D13" s="48"/>
      <c r="E13" s="48"/>
      <c r="F13" s="48"/>
      <c r="G13" s="49"/>
    </row>
    <row r="14" spans="1:7" ht="21" customHeight="1">
      <c r="A14" s="38"/>
      <c r="B14" s="52" t="s">
        <v>370</v>
      </c>
      <c r="C14" s="53" t="s">
        <v>371</v>
      </c>
      <c r="D14" s="53" t="s">
        <v>372</v>
      </c>
      <c r="E14" s="53" t="s">
        <v>340</v>
      </c>
      <c r="F14" s="53" t="s">
        <v>373</v>
      </c>
      <c r="G14" s="53" t="s">
        <v>374</v>
      </c>
    </row>
    <row r="15" spans="1:7" ht="21" customHeight="1">
      <c r="A15" s="38"/>
      <c r="B15" s="52" t="s">
        <v>375</v>
      </c>
      <c r="C15" s="54" t="s">
        <v>376</v>
      </c>
      <c r="D15" s="53" t="s">
        <v>482</v>
      </c>
      <c r="E15" s="53">
        <v>2</v>
      </c>
      <c r="F15" s="53" t="s">
        <v>378</v>
      </c>
      <c r="G15" s="53">
        <v>15</v>
      </c>
    </row>
    <row r="16" spans="1:7" ht="27">
      <c r="A16" s="38"/>
      <c r="B16" s="52"/>
      <c r="C16" s="54" t="s">
        <v>382</v>
      </c>
      <c r="D16" s="53" t="s">
        <v>483</v>
      </c>
      <c r="E16" s="53">
        <v>100</v>
      </c>
      <c r="F16" s="53" t="s">
        <v>342</v>
      </c>
      <c r="G16" s="53">
        <v>20</v>
      </c>
    </row>
    <row r="17" spans="1:7" ht="27">
      <c r="A17" s="38"/>
      <c r="B17" s="52"/>
      <c r="C17" s="54" t="s">
        <v>385</v>
      </c>
      <c r="D17" s="53" t="s">
        <v>484</v>
      </c>
      <c r="E17" s="53">
        <v>60</v>
      </c>
      <c r="F17" s="53" t="s">
        <v>485</v>
      </c>
      <c r="G17" s="53">
        <v>10</v>
      </c>
    </row>
    <row r="18" spans="1:7" ht="27">
      <c r="A18" s="38"/>
      <c r="B18" s="52"/>
      <c r="C18" s="54" t="s">
        <v>388</v>
      </c>
      <c r="D18" s="53" t="s">
        <v>486</v>
      </c>
      <c r="E18" s="53">
        <v>100</v>
      </c>
      <c r="F18" s="53" t="s">
        <v>390</v>
      </c>
      <c r="G18" s="53">
        <v>10</v>
      </c>
    </row>
    <row r="19" spans="1:7" ht="27">
      <c r="A19" s="38"/>
      <c r="B19" s="52" t="s">
        <v>391</v>
      </c>
      <c r="C19" s="53" t="s">
        <v>420</v>
      </c>
      <c r="D19" s="53" t="s">
        <v>487</v>
      </c>
      <c r="E19" s="53">
        <v>100</v>
      </c>
      <c r="F19" s="53" t="s">
        <v>342</v>
      </c>
      <c r="G19" s="53">
        <v>20</v>
      </c>
    </row>
    <row r="20" spans="1:7" ht="27">
      <c r="A20" s="38"/>
      <c r="B20" s="52" t="s">
        <v>425</v>
      </c>
      <c r="C20" s="53" t="s">
        <v>353</v>
      </c>
      <c r="D20" s="53" t="s">
        <v>488</v>
      </c>
      <c r="E20" s="53">
        <v>95</v>
      </c>
      <c r="F20" s="53" t="s">
        <v>342</v>
      </c>
      <c r="G20" s="53">
        <v>15</v>
      </c>
    </row>
    <row r="21" spans="1:7" ht="27">
      <c r="A21" s="38"/>
      <c r="B21" s="52"/>
      <c r="C21" s="53"/>
      <c r="D21" s="53" t="s">
        <v>489</v>
      </c>
      <c r="E21" s="53">
        <v>95</v>
      </c>
      <c r="F21" s="53" t="s">
        <v>342</v>
      </c>
      <c r="G21" s="53">
        <v>10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1"/>
    <mergeCell ref="B15:B18"/>
    <mergeCell ref="B20:B21"/>
    <mergeCell ref="C20:C21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4">
      <selection activeCell="A1" sqref="A1:G22"/>
    </sheetView>
  </sheetViews>
  <sheetFormatPr defaultColWidth="9.33203125" defaultRowHeight="11.25"/>
  <cols>
    <col min="1" max="7" width="15.16015625" style="0" customWidth="1"/>
  </cols>
  <sheetData>
    <row r="1" spans="1:2" ht="18.75">
      <c r="A1" s="1" t="s">
        <v>354</v>
      </c>
      <c r="B1" s="1"/>
    </row>
    <row r="2" spans="1:7" ht="24">
      <c r="A2" s="2" t="s">
        <v>355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30" customHeight="1">
      <c r="A4" s="4" t="s">
        <v>356</v>
      </c>
      <c r="B4" s="5"/>
      <c r="C4" s="5"/>
      <c r="D4" s="6" t="s">
        <v>330</v>
      </c>
      <c r="E4" s="6"/>
      <c r="F4" s="6"/>
      <c r="G4" s="7"/>
    </row>
    <row r="5" spans="1:7" ht="30" customHeight="1">
      <c r="A5" s="8" t="s">
        <v>357</v>
      </c>
      <c r="B5" s="9"/>
      <c r="C5" s="10"/>
      <c r="D5" s="11" t="s">
        <v>519</v>
      </c>
      <c r="E5" s="12"/>
      <c r="F5" s="12"/>
      <c r="G5" s="13"/>
    </row>
    <row r="6" spans="1:7" ht="30" customHeight="1">
      <c r="A6" s="14" t="s">
        <v>478</v>
      </c>
      <c r="B6" s="15" t="s">
        <v>360</v>
      </c>
      <c r="C6" s="16"/>
      <c r="D6" s="15">
        <v>60</v>
      </c>
      <c r="E6" s="15"/>
      <c r="F6" s="15"/>
      <c r="G6" s="17"/>
    </row>
    <row r="7" spans="1:7" ht="30" customHeight="1">
      <c r="A7" s="18"/>
      <c r="B7" s="15" t="s">
        <v>361</v>
      </c>
      <c r="C7" s="16"/>
      <c r="D7" s="15"/>
      <c r="E7" s="15"/>
      <c r="F7" s="15"/>
      <c r="G7" s="17"/>
    </row>
    <row r="8" spans="1:7" ht="30" customHeight="1">
      <c r="A8" s="18"/>
      <c r="B8" s="15" t="s">
        <v>362</v>
      </c>
      <c r="C8" s="16"/>
      <c r="D8" s="19"/>
      <c r="E8" s="20"/>
      <c r="F8" s="20"/>
      <c r="G8" s="21"/>
    </row>
    <row r="9" spans="1:7" ht="30" customHeight="1">
      <c r="A9" s="18"/>
      <c r="B9" s="22" t="s">
        <v>363</v>
      </c>
      <c r="C9" s="23"/>
      <c r="D9" s="15">
        <v>60</v>
      </c>
      <c r="E9" s="15"/>
      <c r="F9" s="15"/>
      <c r="G9" s="17"/>
    </row>
    <row r="10" spans="1:7" ht="30" customHeight="1">
      <c r="A10" s="24"/>
      <c r="B10" s="22" t="s">
        <v>364</v>
      </c>
      <c r="C10" s="23"/>
      <c r="D10" s="25"/>
      <c r="E10" s="26"/>
      <c r="F10" s="26"/>
      <c r="G10" s="27"/>
    </row>
    <row r="11" spans="1:7" ht="66.75" customHeight="1">
      <c r="A11" s="28" t="s">
        <v>365</v>
      </c>
      <c r="B11" s="35" t="s">
        <v>520</v>
      </c>
      <c r="C11" s="36"/>
      <c r="D11" s="36"/>
      <c r="E11" s="36"/>
      <c r="F11" s="36"/>
      <c r="G11" s="37"/>
    </row>
    <row r="12" spans="1:7" ht="30" customHeight="1">
      <c r="A12" s="28" t="s">
        <v>366</v>
      </c>
      <c r="B12" s="32" t="s">
        <v>480</v>
      </c>
      <c r="C12" s="33"/>
      <c r="D12" s="33"/>
      <c r="E12" s="33"/>
      <c r="F12" s="33"/>
      <c r="G12" s="34"/>
    </row>
    <row r="13" spans="1:7" ht="30" customHeight="1">
      <c r="A13" s="28" t="s">
        <v>368</v>
      </c>
      <c r="B13" s="35" t="s">
        <v>521</v>
      </c>
      <c r="C13" s="36"/>
      <c r="D13" s="36"/>
      <c r="E13" s="36"/>
      <c r="F13" s="36"/>
      <c r="G13" s="37"/>
    </row>
    <row r="14" spans="1:7" ht="12">
      <c r="A14" s="38" t="s">
        <v>335</v>
      </c>
      <c r="B14" s="39" t="s">
        <v>370</v>
      </c>
      <c r="C14" s="40" t="s">
        <v>371</v>
      </c>
      <c r="D14" s="15" t="s">
        <v>372</v>
      </c>
      <c r="E14" s="15" t="s">
        <v>340</v>
      </c>
      <c r="F14" s="15" t="s">
        <v>373</v>
      </c>
      <c r="G14" s="15" t="s">
        <v>374</v>
      </c>
    </row>
    <row r="15" spans="1:7" ht="13.5">
      <c r="A15" s="38"/>
      <c r="B15" s="34" t="s">
        <v>370</v>
      </c>
      <c r="C15" s="41" t="s">
        <v>371</v>
      </c>
      <c r="D15" s="41" t="s">
        <v>372</v>
      </c>
      <c r="E15" s="41" t="s">
        <v>340</v>
      </c>
      <c r="F15" s="41" t="s">
        <v>373</v>
      </c>
      <c r="G15" s="41" t="s">
        <v>374</v>
      </c>
    </row>
    <row r="16" spans="1:7" ht="13.5">
      <c r="A16" s="38"/>
      <c r="B16" s="34" t="s">
        <v>375</v>
      </c>
      <c r="C16" s="42" t="s">
        <v>376</v>
      </c>
      <c r="D16" s="41" t="s">
        <v>522</v>
      </c>
      <c r="E16" s="41">
        <v>4</v>
      </c>
      <c r="F16" s="41" t="s">
        <v>378</v>
      </c>
      <c r="G16" s="41">
        <v>15</v>
      </c>
    </row>
    <row r="17" spans="1:7" ht="27">
      <c r="A17" s="38"/>
      <c r="B17" s="34"/>
      <c r="C17" s="42" t="s">
        <v>382</v>
      </c>
      <c r="D17" s="41" t="s">
        <v>483</v>
      </c>
      <c r="E17" s="41">
        <v>100</v>
      </c>
      <c r="F17" s="41" t="s">
        <v>342</v>
      </c>
      <c r="G17" s="41">
        <v>20</v>
      </c>
    </row>
    <row r="18" spans="1:7" ht="27">
      <c r="A18" s="38"/>
      <c r="B18" s="34"/>
      <c r="C18" s="42" t="s">
        <v>385</v>
      </c>
      <c r="D18" s="41" t="s">
        <v>484</v>
      </c>
      <c r="E18" s="41">
        <v>60</v>
      </c>
      <c r="F18" s="41" t="s">
        <v>485</v>
      </c>
      <c r="G18" s="41">
        <v>10</v>
      </c>
    </row>
    <row r="19" spans="1:7" ht="27">
      <c r="A19" s="38"/>
      <c r="B19" s="34"/>
      <c r="C19" s="42" t="s">
        <v>388</v>
      </c>
      <c r="D19" s="41" t="s">
        <v>486</v>
      </c>
      <c r="E19" s="41">
        <v>60</v>
      </c>
      <c r="F19" s="41" t="s">
        <v>390</v>
      </c>
      <c r="G19" s="41">
        <v>10</v>
      </c>
    </row>
    <row r="20" spans="1:7" ht="27">
      <c r="A20" s="38"/>
      <c r="B20" s="34" t="s">
        <v>391</v>
      </c>
      <c r="C20" s="41" t="s">
        <v>420</v>
      </c>
      <c r="D20" s="41" t="s">
        <v>487</v>
      </c>
      <c r="E20" s="41">
        <v>100</v>
      </c>
      <c r="F20" s="41" t="s">
        <v>342</v>
      </c>
      <c r="G20" s="41">
        <v>20</v>
      </c>
    </row>
    <row r="21" spans="1:7" ht="27">
      <c r="A21" s="38"/>
      <c r="B21" s="34" t="s">
        <v>425</v>
      </c>
      <c r="C21" s="41" t="s">
        <v>353</v>
      </c>
      <c r="D21" s="41" t="s">
        <v>488</v>
      </c>
      <c r="E21" s="41">
        <v>95</v>
      </c>
      <c r="F21" s="41" t="s">
        <v>342</v>
      </c>
      <c r="G21" s="41">
        <v>15</v>
      </c>
    </row>
    <row r="22" spans="1:7" ht="27">
      <c r="A22" s="38"/>
      <c r="B22" s="34"/>
      <c r="C22" s="41"/>
      <c r="D22" s="41" t="s">
        <v>489</v>
      </c>
      <c r="E22" s="41">
        <v>95</v>
      </c>
      <c r="F22" s="41" t="s">
        <v>342</v>
      </c>
      <c r="G22" s="41">
        <v>10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6:B19"/>
    <mergeCell ref="B21:B22"/>
    <mergeCell ref="C21:C22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3">
      <selection activeCell="A1" sqref="A1:G22"/>
    </sheetView>
  </sheetViews>
  <sheetFormatPr defaultColWidth="9.33203125" defaultRowHeight="11.25"/>
  <cols>
    <col min="1" max="7" width="16.66015625" style="0" customWidth="1"/>
  </cols>
  <sheetData>
    <row r="1" spans="1:2" ht="18.75">
      <c r="A1" s="1" t="s">
        <v>354</v>
      </c>
      <c r="B1" s="1"/>
    </row>
    <row r="2" spans="1:7" ht="24">
      <c r="A2" s="2" t="s">
        <v>355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8.5" customHeight="1">
      <c r="A4" s="4" t="s">
        <v>356</v>
      </c>
      <c r="B4" s="5"/>
      <c r="C4" s="5"/>
      <c r="D4" s="6" t="s">
        <v>330</v>
      </c>
      <c r="E4" s="6"/>
      <c r="F4" s="6"/>
      <c r="G4" s="7"/>
    </row>
    <row r="5" spans="1:7" ht="28.5" customHeight="1">
      <c r="A5" s="8" t="s">
        <v>357</v>
      </c>
      <c r="B5" s="9"/>
      <c r="C5" s="10"/>
      <c r="D5" s="11" t="s">
        <v>523</v>
      </c>
      <c r="E5" s="12"/>
      <c r="F5" s="12"/>
      <c r="G5" s="13"/>
    </row>
    <row r="6" spans="1:7" ht="28.5" customHeight="1">
      <c r="A6" s="14" t="s">
        <v>478</v>
      </c>
      <c r="B6" s="15" t="s">
        <v>360</v>
      </c>
      <c r="C6" s="16"/>
      <c r="D6" s="15">
        <v>190</v>
      </c>
      <c r="E6" s="15"/>
      <c r="F6" s="15"/>
      <c r="G6" s="17"/>
    </row>
    <row r="7" spans="1:7" ht="28.5" customHeight="1">
      <c r="A7" s="18"/>
      <c r="B7" s="15" t="s">
        <v>361</v>
      </c>
      <c r="C7" s="16"/>
      <c r="D7" s="15"/>
      <c r="E7" s="15"/>
      <c r="F7" s="15"/>
      <c r="G7" s="17"/>
    </row>
    <row r="8" spans="1:7" ht="28.5" customHeight="1">
      <c r="A8" s="18"/>
      <c r="B8" s="15" t="s">
        <v>362</v>
      </c>
      <c r="C8" s="16"/>
      <c r="D8" s="19"/>
      <c r="E8" s="20"/>
      <c r="F8" s="20"/>
      <c r="G8" s="21"/>
    </row>
    <row r="9" spans="1:7" ht="28.5" customHeight="1">
      <c r="A9" s="18"/>
      <c r="B9" s="22" t="s">
        <v>363</v>
      </c>
      <c r="C9" s="23"/>
      <c r="D9" s="15">
        <v>190</v>
      </c>
      <c r="E9" s="15"/>
      <c r="F9" s="15"/>
      <c r="G9" s="17"/>
    </row>
    <row r="10" spans="1:7" ht="28.5" customHeight="1">
      <c r="A10" s="24"/>
      <c r="B10" s="22" t="s">
        <v>364</v>
      </c>
      <c r="C10" s="23"/>
      <c r="D10" s="25"/>
      <c r="E10" s="26"/>
      <c r="F10" s="26"/>
      <c r="G10" s="27"/>
    </row>
    <row r="11" spans="1:7" ht="28.5" customHeight="1">
      <c r="A11" s="28" t="s">
        <v>365</v>
      </c>
      <c r="B11" s="35" t="s">
        <v>524</v>
      </c>
      <c r="C11" s="36"/>
      <c r="D11" s="36"/>
      <c r="E11" s="36"/>
      <c r="F11" s="36"/>
      <c r="G11" s="37"/>
    </row>
    <row r="12" spans="1:7" ht="28.5" customHeight="1">
      <c r="A12" s="28" t="s">
        <v>366</v>
      </c>
      <c r="B12" s="32" t="s">
        <v>480</v>
      </c>
      <c r="C12" s="33"/>
      <c r="D12" s="33"/>
      <c r="E12" s="33"/>
      <c r="F12" s="33"/>
      <c r="G12" s="34"/>
    </row>
    <row r="13" spans="1:7" ht="28.5" customHeight="1">
      <c r="A13" s="28" t="s">
        <v>368</v>
      </c>
      <c r="B13" s="35" t="s">
        <v>525</v>
      </c>
      <c r="C13" s="36"/>
      <c r="D13" s="36"/>
      <c r="E13" s="36"/>
      <c r="F13" s="36"/>
      <c r="G13" s="37"/>
    </row>
    <row r="14" spans="1:7" ht="28.5" customHeight="1">
      <c r="A14" s="38" t="s">
        <v>335</v>
      </c>
      <c r="B14" s="39" t="s">
        <v>370</v>
      </c>
      <c r="C14" s="40" t="s">
        <v>371</v>
      </c>
      <c r="D14" s="15" t="s">
        <v>372</v>
      </c>
      <c r="E14" s="15" t="s">
        <v>340</v>
      </c>
      <c r="F14" s="15" t="s">
        <v>373</v>
      </c>
      <c r="G14" s="15" t="s">
        <v>374</v>
      </c>
    </row>
    <row r="15" spans="1:7" ht="13.5">
      <c r="A15" s="38"/>
      <c r="B15" s="34" t="s">
        <v>370</v>
      </c>
      <c r="C15" s="41" t="s">
        <v>371</v>
      </c>
      <c r="D15" s="41" t="s">
        <v>372</v>
      </c>
      <c r="E15" s="41" t="s">
        <v>340</v>
      </c>
      <c r="F15" s="41" t="s">
        <v>373</v>
      </c>
      <c r="G15" s="41" t="s">
        <v>374</v>
      </c>
    </row>
    <row r="16" spans="1:7" ht="13.5">
      <c r="A16" s="38"/>
      <c r="B16" s="34" t="s">
        <v>375</v>
      </c>
      <c r="C16" s="42" t="s">
        <v>376</v>
      </c>
      <c r="D16" s="41" t="s">
        <v>522</v>
      </c>
      <c r="E16" s="41">
        <v>2</v>
      </c>
      <c r="F16" s="41" t="s">
        <v>378</v>
      </c>
      <c r="G16" s="41">
        <v>15</v>
      </c>
    </row>
    <row r="17" spans="1:7" ht="27">
      <c r="A17" s="38"/>
      <c r="B17" s="34"/>
      <c r="C17" s="42" t="s">
        <v>382</v>
      </c>
      <c r="D17" s="41" t="s">
        <v>483</v>
      </c>
      <c r="E17" s="41">
        <v>100</v>
      </c>
      <c r="F17" s="41" t="s">
        <v>342</v>
      </c>
      <c r="G17" s="41">
        <v>20</v>
      </c>
    </row>
    <row r="18" spans="1:7" ht="27">
      <c r="A18" s="38"/>
      <c r="B18" s="34"/>
      <c r="C18" s="42" t="s">
        <v>385</v>
      </c>
      <c r="D18" s="41" t="s">
        <v>484</v>
      </c>
      <c r="E18" s="41">
        <v>60</v>
      </c>
      <c r="F18" s="41" t="s">
        <v>485</v>
      </c>
      <c r="G18" s="41">
        <v>10</v>
      </c>
    </row>
    <row r="19" spans="1:7" ht="27">
      <c r="A19" s="38"/>
      <c r="B19" s="34"/>
      <c r="C19" s="42" t="s">
        <v>388</v>
      </c>
      <c r="D19" s="41" t="s">
        <v>486</v>
      </c>
      <c r="E19" s="41">
        <v>190</v>
      </c>
      <c r="F19" s="41" t="s">
        <v>390</v>
      </c>
      <c r="G19" s="41">
        <v>10</v>
      </c>
    </row>
    <row r="20" spans="1:7" ht="27">
      <c r="A20" s="38"/>
      <c r="B20" s="34" t="s">
        <v>391</v>
      </c>
      <c r="C20" s="41" t="s">
        <v>420</v>
      </c>
      <c r="D20" s="41" t="s">
        <v>487</v>
      </c>
      <c r="E20" s="41">
        <v>100</v>
      </c>
      <c r="F20" s="41" t="s">
        <v>342</v>
      </c>
      <c r="G20" s="41">
        <v>20</v>
      </c>
    </row>
    <row r="21" spans="1:7" ht="27">
      <c r="A21" s="38"/>
      <c r="B21" s="34" t="s">
        <v>425</v>
      </c>
      <c r="C21" s="41" t="s">
        <v>353</v>
      </c>
      <c r="D21" s="41" t="s">
        <v>488</v>
      </c>
      <c r="E21" s="41">
        <v>95</v>
      </c>
      <c r="F21" s="41" t="s">
        <v>342</v>
      </c>
      <c r="G21" s="41">
        <v>15</v>
      </c>
    </row>
    <row r="22" spans="1:7" ht="27">
      <c r="A22" s="38"/>
      <c r="B22" s="34"/>
      <c r="C22" s="41"/>
      <c r="D22" s="41" t="s">
        <v>489</v>
      </c>
      <c r="E22" s="41">
        <v>95</v>
      </c>
      <c r="F22" s="41" t="s">
        <v>342</v>
      </c>
      <c r="G22" s="41">
        <v>10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6:B19"/>
    <mergeCell ref="B21:B22"/>
    <mergeCell ref="C21:C22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L9" sqref="L9"/>
    </sheetView>
  </sheetViews>
  <sheetFormatPr defaultColWidth="9.33203125" defaultRowHeight="11.25"/>
  <cols>
    <col min="1" max="7" width="18" style="0" customWidth="1"/>
  </cols>
  <sheetData>
    <row r="1" spans="1:2" ht="18.75">
      <c r="A1" s="1" t="s">
        <v>354</v>
      </c>
      <c r="B1" s="1"/>
    </row>
    <row r="2" spans="1:7" ht="24">
      <c r="A2" s="2" t="s">
        <v>355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24" customHeight="1">
      <c r="A4" s="4" t="s">
        <v>356</v>
      </c>
      <c r="B4" s="5"/>
      <c r="C4" s="5"/>
      <c r="D4" s="6" t="s">
        <v>330</v>
      </c>
      <c r="E4" s="6"/>
      <c r="F4" s="6"/>
      <c r="G4" s="7"/>
    </row>
    <row r="5" spans="1:7" ht="24" customHeight="1">
      <c r="A5" s="8" t="s">
        <v>357</v>
      </c>
      <c r="B5" s="9"/>
      <c r="C5" s="10"/>
      <c r="D5" s="11" t="s">
        <v>526</v>
      </c>
      <c r="E5" s="12"/>
      <c r="F5" s="12"/>
      <c r="G5" s="13"/>
    </row>
    <row r="6" spans="1:7" ht="24" customHeight="1">
      <c r="A6" s="14" t="s">
        <v>478</v>
      </c>
      <c r="B6" s="15" t="s">
        <v>360</v>
      </c>
      <c r="C6" s="16"/>
      <c r="D6" s="15">
        <v>100</v>
      </c>
      <c r="E6" s="15"/>
      <c r="F6" s="15"/>
      <c r="G6" s="17"/>
    </row>
    <row r="7" spans="1:7" ht="24" customHeight="1">
      <c r="A7" s="18"/>
      <c r="B7" s="15" t="s">
        <v>361</v>
      </c>
      <c r="C7" s="16"/>
      <c r="D7" s="15"/>
      <c r="E7" s="15"/>
      <c r="F7" s="15"/>
      <c r="G7" s="17"/>
    </row>
    <row r="8" spans="1:7" ht="24" customHeight="1">
      <c r="A8" s="18"/>
      <c r="B8" s="15" t="s">
        <v>362</v>
      </c>
      <c r="C8" s="16"/>
      <c r="D8" s="19"/>
      <c r="E8" s="20"/>
      <c r="F8" s="20"/>
      <c r="G8" s="21"/>
    </row>
    <row r="9" spans="1:7" ht="24" customHeight="1">
      <c r="A9" s="18"/>
      <c r="B9" s="22" t="s">
        <v>363</v>
      </c>
      <c r="C9" s="23"/>
      <c r="D9" s="15">
        <v>100</v>
      </c>
      <c r="E9" s="15"/>
      <c r="F9" s="15"/>
      <c r="G9" s="17"/>
    </row>
    <row r="10" spans="1:7" ht="24" customHeight="1">
      <c r="A10" s="24"/>
      <c r="B10" s="22" t="s">
        <v>364</v>
      </c>
      <c r="C10" s="23"/>
      <c r="D10" s="25"/>
      <c r="E10" s="26"/>
      <c r="F10" s="26"/>
      <c r="G10" s="27"/>
    </row>
    <row r="11" spans="1:7" ht="49.5" customHeight="1">
      <c r="A11" s="28" t="s">
        <v>365</v>
      </c>
      <c r="B11" s="29" t="s">
        <v>527</v>
      </c>
      <c r="C11" s="30"/>
      <c r="D11" s="30"/>
      <c r="E11" s="30"/>
      <c r="F11" s="30"/>
      <c r="G11" s="31"/>
    </row>
    <row r="12" spans="1:7" ht="24" customHeight="1">
      <c r="A12" s="28" t="s">
        <v>366</v>
      </c>
      <c r="B12" s="32" t="s">
        <v>480</v>
      </c>
      <c r="C12" s="33"/>
      <c r="D12" s="33"/>
      <c r="E12" s="33"/>
      <c r="F12" s="33"/>
      <c r="G12" s="34"/>
    </row>
    <row r="13" spans="1:7" ht="24" customHeight="1">
      <c r="A13" s="28" t="s">
        <v>368</v>
      </c>
      <c r="B13" s="35" t="s">
        <v>528</v>
      </c>
      <c r="C13" s="36"/>
      <c r="D13" s="36"/>
      <c r="E13" s="36"/>
      <c r="F13" s="36"/>
      <c r="G13" s="37"/>
    </row>
    <row r="14" spans="1:7" ht="24" customHeight="1">
      <c r="A14" s="38" t="s">
        <v>335</v>
      </c>
      <c r="B14" s="39" t="s">
        <v>370</v>
      </c>
      <c r="C14" s="40" t="s">
        <v>371</v>
      </c>
      <c r="D14" s="15" t="s">
        <v>372</v>
      </c>
      <c r="E14" s="15" t="s">
        <v>340</v>
      </c>
      <c r="F14" s="15" t="s">
        <v>373</v>
      </c>
      <c r="G14" s="15" t="s">
        <v>374</v>
      </c>
    </row>
    <row r="15" spans="1:7" ht="13.5">
      <c r="A15" s="38"/>
      <c r="B15" s="34" t="s">
        <v>370</v>
      </c>
      <c r="C15" s="41" t="s">
        <v>371</v>
      </c>
      <c r="D15" s="41" t="s">
        <v>372</v>
      </c>
      <c r="E15" s="41" t="s">
        <v>340</v>
      </c>
      <c r="F15" s="41" t="s">
        <v>373</v>
      </c>
      <c r="G15" s="41" t="s">
        <v>374</v>
      </c>
    </row>
    <row r="16" spans="1:7" ht="13.5">
      <c r="A16" s="38"/>
      <c r="B16" s="34" t="s">
        <v>375</v>
      </c>
      <c r="C16" s="42" t="s">
        <v>376</v>
      </c>
      <c r="D16" s="41" t="s">
        <v>522</v>
      </c>
      <c r="E16" s="41">
        <v>1</v>
      </c>
      <c r="F16" s="41" t="s">
        <v>378</v>
      </c>
      <c r="G16" s="41">
        <v>15</v>
      </c>
    </row>
    <row r="17" spans="1:7" ht="27">
      <c r="A17" s="38"/>
      <c r="B17" s="34"/>
      <c r="C17" s="42" t="s">
        <v>382</v>
      </c>
      <c r="D17" s="41" t="s">
        <v>483</v>
      </c>
      <c r="E17" s="41">
        <v>100</v>
      </c>
      <c r="F17" s="41" t="s">
        <v>342</v>
      </c>
      <c r="G17" s="41">
        <v>20</v>
      </c>
    </row>
    <row r="18" spans="1:7" ht="27">
      <c r="A18" s="38"/>
      <c r="B18" s="34"/>
      <c r="C18" s="42" t="s">
        <v>385</v>
      </c>
      <c r="D18" s="41" t="s">
        <v>484</v>
      </c>
      <c r="E18" s="41">
        <v>60</v>
      </c>
      <c r="F18" s="41" t="s">
        <v>485</v>
      </c>
      <c r="G18" s="41">
        <v>10</v>
      </c>
    </row>
    <row r="19" spans="1:7" ht="27">
      <c r="A19" s="38"/>
      <c r="B19" s="34"/>
      <c r="C19" s="42" t="s">
        <v>388</v>
      </c>
      <c r="D19" s="41" t="s">
        <v>486</v>
      </c>
      <c r="E19" s="41">
        <v>190</v>
      </c>
      <c r="F19" s="41" t="s">
        <v>390</v>
      </c>
      <c r="G19" s="41">
        <v>10</v>
      </c>
    </row>
    <row r="20" spans="1:7" ht="27">
      <c r="A20" s="38"/>
      <c r="B20" s="34" t="s">
        <v>391</v>
      </c>
      <c r="C20" s="41" t="s">
        <v>420</v>
      </c>
      <c r="D20" s="41" t="s">
        <v>487</v>
      </c>
      <c r="E20" s="41">
        <v>100</v>
      </c>
      <c r="F20" s="41" t="s">
        <v>342</v>
      </c>
      <c r="G20" s="41">
        <v>20</v>
      </c>
    </row>
    <row r="21" spans="1:7" ht="27">
      <c r="A21" s="38"/>
      <c r="B21" s="34" t="s">
        <v>425</v>
      </c>
      <c r="C21" s="41" t="s">
        <v>353</v>
      </c>
      <c r="D21" s="41" t="s">
        <v>488</v>
      </c>
      <c r="E21" s="41">
        <v>95</v>
      </c>
      <c r="F21" s="41" t="s">
        <v>342</v>
      </c>
      <c r="G21" s="41">
        <v>15</v>
      </c>
    </row>
    <row r="22" spans="1:7" ht="27">
      <c r="A22" s="38"/>
      <c r="B22" s="34"/>
      <c r="C22" s="41"/>
      <c r="D22" s="41" t="s">
        <v>489</v>
      </c>
      <c r="E22" s="41">
        <v>95</v>
      </c>
      <c r="F22" s="41" t="s">
        <v>342</v>
      </c>
      <c r="G22" s="41">
        <v>10</v>
      </c>
    </row>
  </sheetData>
  <sheetProtection/>
  <mergeCells count="25">
    <mergeCell ref="A1:B1"/>
    <mergeCell ref="A2:G2"/>
    <mergeCell ref="A3:G3"/>
    <mergeCell ref="A4:C4"/>
    <mergeCell ref="D4:G4"/>
    <mergeCell ref="A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6:A10"/>
    <mergeCell ref="A14:A22"/>
    <mergeCell ref="B16:B19"/>
    <mergeCell ref="B21:B22"/>
    <mergeCell ref="C21:C2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Zeros="0" workbookViewId="0" topLeftCell="A32">
      <selection activeCell="J35" sqref="J35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266" t="s">
        <v>47</v>
      </c>
      <c r="B1" s="218"/>
      <c r="C1" s="218"/>
      <c r="D1" s="218"/>
      <c r="E1" s="218"/>
    </row>
    <row r="2" spans="1:6" ht="54" customHeight="1">
      <c r="A2" s="267" t="s">
        <v>48</v>
      </c>
      <c r="B2" s="131"/>
      <c r="C2" s="131"/>
      <c r="D2" s="131"/>
      <c r="E2" s="131"/>
      <c r="F2" s="288"/>
    </row>
    <row r="3" spans="2:5" s="268" customFormat="1" ht="23.25" customHeight="1">
      <c r="B3" s="249" t="s">
        <v>2</v>
      </c>
      <c r="C3" s="249"/>
      <c r="D3" s="249"/>
      <c r="E3" s="249"/>
    </row>
    <row r="4" spans="1:5" s="287" customFormat="1" ht="20.25" customHeight="1">
      <c r="A4" s="289" t="s">
        <v>49</v>
      </c>
      <c r="B4" s="271" t="s">
        <v>50</v>
      </c>
      <c r="C4" s="290" t="s">
        <v>6</v>
      </c>
      <c r="D4" s="291"/>
      <c r="E4" s="292"/>
    </row>
    <row r="5" spans="1:5" s="287" customFormat="1" ht="20.25" customHeight="1">
      <c r="A5" s="293"/>
      <c r="B5" s="275"/>
      <c r="C5" s="274" t="s">
        <v>51</v>
      </c>
      <c r="D5" s="274" t="s">
        <v>52</v>
      </c>
      <c r="E5" s="277" t="s">
        <v>53</v>
      </c>
    </row>
    <row r="6" spans="1:5" s="287" customFormat="1" ht="20.25" customHeight="1">
      <c r="A6" s="229"/>
      <c r="B6" s="174" t="s">
        <v>51</v>
      </c>
      <c r="C6" s="294">
        <f>C7+C19+C26+C33+C36+C45+C48</f>
        <v>1434.53</v>
      </c>
      <c r="D6" s="294">
        <f>D7+D19+D26+D33+D36+D45+D48</f>
        <v>303.34</v>
      </c>
      <c r="E6" s="294">
        <f>E7+E19+E26+E33+E36+E45+E48</f>
        <v>1131.19</v>
      </c>
    </row>
    <row r="7" spans="1:5" s="287" customFormat="1" ht="20.25" customHeight="1">
      <c r="A7" s="142">
        <v>201</v>
      </c>
      <c r="B7" s="143" t="s">
        <v>54</v>
      </c>
      <c r="C7" s="174">
        <f>D7+E7</f>
        <v>214.23</v>
      </c>
      <c r="D7" s="145">
        <v>117.35</v>
      </c>
      <c r="E7" s="146">
        <v>96.88</v>
      </c>
    </row>
    <row r="8" spans="1:5" s="287" customFormat="1" ht="20.25" customHeight="1">
      <c r="A8" s="142">
        <v>20101</v>
      </c>
      <c r="B8" s="143" t="s">
        <v>55</v>
      </c>
      <c r="C8" s="174">
        <v>3</v>
      </c>
      <c r="D8" s="145"/>
      <c r="E8" s="146">
        <v>3</v>
      </c>
    </row>
    <row r="9" spans="1:5" s="287" customFormat="1" ht="20.25" customHeight="1">
      <c r="A9" s="142">
        <v>2010101</v>
      </c>
      <c r="B9" s="143" t="s">
        <v>56</v>
      </c>
      <c r="C9" s="174">
        <v>3</v>
      </c>
      <c r="D9" s="145"/>
      <c r="E9" s="146">
        <v>3</v>
      </c>
    </row>
    <row r="10" spans="1:5" s="287" customFormat="1" ht="20.25" customHeight="1">
      <c r="A10" s="142">
        <v>20103</v>
      </c>
      <c r="B10" s="143" t="s">
        <v>57</v>
      </c>
      <c r="C10" s="174">
        <f>D10+E10</f>
        <v>184.38</v>
      </c>
      <c r="D10" s="145">
        <v>99.26</v>
      </c>
      <c r="E10" s="146">
        <v>85.12</v>
      </c>
    </row>
    <row r="11" spans="1:5" s="287" customFormat="1" ht="20.25" customHeight="1">
      <c r="A11" s="142">
        <v>2010301</v>
      </c>
      <c r="B11" s="143" t="s">
        <v>56</v>
      </c>
      <c r="C11" s="174">
        <f>D11+E11</f>
        <v>177.31</v>
      </c>
      <c r="D11" s="145">
        <v>92.19</v>
      </c>
      <c r="E11" s="146">
        <v>85.12</v>
      </c>
    </row>
    <row r="12" spans="1:5" s="287" customFormat="1" ht="20.25" customHeight="1">
      <c r="A12" s="150">
        <v>2010350</v>
      </c>
      <c r="B12" s="151" t="s">
        <v>58</v>
      </c>
      <c r="C12" s="174">
        <f>D12+E12</f>
        <v>7.07</v>
      </c>
      <c r="D12" s="145">
        <v>7.07</v>
      </c>
      <c r="E12" s="146"/>
    </row>
    <row r="13" spans="1:5" s="287" customFormat="1" ht="20.25" customHeight="1">
      <c r="A13" s="151" t="s">
        <v>59</v>
      </c>
      <c r="B13" s="152" t="s">
        <v>60</v>
      </c>
      <c r="C13" s="175">
        <v>18.09</v>
      </c>
      <c r="D13" s="153">
        <v>18.09</v>
      </c>
      <c r="E13" s="146"/>
    </row>
    <row r="14" spans="1:5" s="287" customFormat="1" ht="20.25" customHeight="1">
      <c r="A14" s="151" t="s">
        <v>61</v>
      </c>
      <c r="B14" s="152" t="s">
        <v>56</v>
      </c>
      <c r="C14" s="175">
        <v>18.09</v>
      </c>
      <c r="D14" s="153">
        <v>18.09</v>
      </c>
      <c r="E14" s="146"/>
    </row>
    <row r="15" spans="1:5" s="287" customFormat="1" ht="20.25" customHeight="1">
      <c r="A15" s="142" t="s">
        <v>62</v>
      </c>
      <c r="B15" s="154" t="s">
        <v>63</v>
      </c>
      <c r="C15" s="174">
        <v>6.24</v>
      </c>
      <c r="D15" s="145"/>
      <c r="E15" s="146">
        <v>6.24</v>
      </c>
    </row>
    <row r="16" spans="1:5" s="287" customFormat="1" ht="20.25" customHeight="1">
      <c r="A16" s="142" t="s">
        <v>64</v>
      </c>
      <c r="B16" s="154" t="s">
        <v>63</v>
      </c>
      <c r="C16" s="174">
        <v>6.24</v>
      </c>
      <c r="D16" s="145"/>
      <c r="E16" s="146">
        <v>6.24</v>
      </c>
    </row>
    <row r="17" spans="1:5" s="287" customFormat="1" ht="20.25" customHeight="1">
      <c r="A17" s="142" t="s">
        <v>65</v>
      </c>
      <c r="B17" s="154" t="s">
        <v>66</v>
      </c>
      <c r="C17" s="174">
        <v>2.52</v>
      </c>
      <c r="D17" s="145"/>
      <c r="E17" s="146">
        <v>2.52</v>
      </c>
    </row>
    <row r="18" spans="1:5" s="287" customFormat="1" ht="20.25" customHeight="1">
      <c r="A18" s="142" t="s">
        <v>67</v>
      </c>
      <c r="B18" s="154" t="s">
        <v>68</v>
      </c>
      <c r="C18" s="174">
        <v>2.52</v>
      </c>
      <c r="D18" s="145"/>
      <c r="E18" s="146">
        <v>2.52</v>
      </c>
    </row>
    <row r="19" spans="1:5" s="287" customFormat="1" ht="20.25" customHeight="1">
      <c r="A19" s="142" t="s">
        <v>69</v>
      </c>
      <c r="B19" s="154" t="s">
        <v>70</v>
      </c>
      <c r="C19" s="174">
        <v>58.81</v>
      </c>
      <c r="D19" s="145">
        <v>57.6</v>
      </c>
      <c r="E19" s="146">
        <v>1.21</v>
      </c>
    </row>
    <row r="20" spans="1:5" s="287" customFormat="1" ht="20.25" customHeight="1">
      <c r="A20" s="142" t="s">
        <v>71</v>
      </c>
      <c r="B20" s="154" t="s">
        <v>72</v>
      </c>
      <c r="C20" s="174">
        <v>47.74</v>
      </c>
      <c r="D20" s="145">
        <v>46.52</v>
      </c>
      <c r="E20" s="146">
        <v>1.21</v>
      </c>
    </row>
    <row r="21" spans="1:5" s="287" customFormat="1" ht="20.25" customHeight="1">
      <c r="A21" s="142" t="s">
        <v>73</v>
      </c>
      <c r="B21" s="154" t="s">
        <v>74</v>
      </c>
      <c r="C21" s="174">
        <v>31.01</v>
      </c>
      <c r="D21" s="145">
        <v>31.01</v>
      </c>
      <c r="E21" s="146"/>
    </row>
    <row r="22" spans="1:5" s="287" customFormat="1" ht="20.25" customHeight="1">
      <c r="A22" s="142" t="s">
        <v>75</v>
      </c>
      <c r="B22" s="154" t="s">
        <v>76</v>
      </c>
      <c r="C22" s="174">
        <v>15.51</v>
      </c>
      <c r="D22" s="145">
        <v>15.51</v>
      </c>
      <c r="E22" s="146"/>
    </row>
    <row r="23" spans="1:5" s="287" customFormat="1" ht="20.25" customHeight="1">
      <c r="A23" s="142" t="s">
        <v>77</v>
      </c>
      <c r="B23" s="154" t="s">
        <v>78</v>
      </c>
      <c r="C23" s="174">
        <v>1.21</v>
      </c>
      <c r="D23" s="145"/>
      <c r="E23" s="146">
        <v>1.21</v>
      </c>
    </row>
    <row r="24" spans="1:5" s="287" customFormat="1" ht="20.25" customHeight="1">
      <c r="A24" s="142" t="s">
        <v>79</v>
      </c>
      <c r="B24" s="154" t="s">
        <v>80</v>
      </c>
      <c r="C24" s="174">
        <v>11.08</v>
      </c>
      <c r="D24" s="145">
        <v>11.08</v>
      </c>
      <c r="E24" s="146"/>
    </row>
    <row r="25" spans="1:5" s="287" customFormat="1" ht="20.25" customHeight="1">
      <c r="A25" s="142" t="s">
        <v>81</v>
      </c>
      <c r="B25" s="154" t="s">
        <v>58</v>
      </c>
      <c r="C25" s="174">
        <v>11.08</v>
      </c>
      <c r="D25" s="145">
        <v>11.08</v>
      </c>
      <c r="E25" s="146"/>
    </row>
    <row r="26" spans="1:5" s="287" customFormat="1" ht="20.25" customHeight="1">
      <c r="A26" s="142" t="s">
        <v>82</v>
      </c>
      <c r="B26" s="154" t="s">
        <v>83</v>
      </c>
      <c r="C26" s="174">
        <v>20.65</v>
      </c>
      <c r="D26" s="145">
        <v>19.65</v>
      </c>
      <c r="E26" s="146">
        <v>1</v>
      </c>
    </row>
    <row r="27" spans="1:5" s="287" customFormat="1" ht="20.25" customHeight="1">
      <c r="A27" s="142" t="s">
        <v>84</v>
      </c>
      <c r="B27" s="154" t="s">
        <v>85</v>
      </c>
      <c r="C27" s="174">
        <v>19.65</v>
      </c>
      <c r="D27" s="145">
        <v>19.65</v>
      </c>
      <c r="E27" s="146"/>
    </row>
    <row r="28" spans="1:5" ht="18" customHeight="1">
      <c r="A28" s="142" t="s">
        <v>86</v>
      </c>
      <c r="B28" s="154" t="s">
        <v>87</v>
      </c>
      <c r="C28" s="174">
        <v>9.82</v>
      </c>
      <c r="D28" s="145">
        <v>9.82</v>
      </c>
      <c r="E28" s="146"/>
    </row>
    <row r="29" spans="1:5" ht="18" customHeight="1">
      <c r="A29" s="142" t="s">
        <v>88</v>
      </c>
      <c r="B29" s="154" t="s">
        <v>89</v>
      </c>
      <c r="C29" s="174">
        <v>9.27</v>
      </c>
      <c r="D29" s="145">
        <v>9.27</v>
      </c>
      <c r="E29" s="146"/>
    </row>
    <row r="30" spans="1:5" ht="18" customHeight="1">
      <c r="A30" s="142" t="s">
        <v>90</v>
      </c>
      <c r="B30" s="154" t="s">
        <v>91</v>
      </c>
      <c r="C30" s="174">
        <v>0.56</v>
      </c>
      <c r="D30" s="145">
        <v>0.56</v>
      </c>
      <c r="E30" s="146"/>
    </row>
    <row r="31" spans="1:5" ht="18" customHeight="1">
      <c r="A31" s="142" t="s">
        <v>92</v>
      </c>
      <c r="B31" s="154" t="s">
        <v>93</v>
      </c>
      <c r="C31" s="174">
        <v>1</v>
      </c>
      <c r="D31" s="145"/>
      <c r="E31" s="146">
        <v>1</v>
      </c>
    </row>
    <row r="32" spans="1:5" ht="18" customHeight="1">
      <c r="A32" s="142" t="s">
        <v>94</v>
      </c>
      <c r="B32" s="154" t="s">
        <v>95</v>
      </c>
      <c r="C32" s="174">
        <v>1</v>
      </c>
      <c r="D32" s="145"/>
      <c r="E32" s="146">
        <v>1</v>
      </c>
    </row>
    <row r="33" spans="1:5" ht="18" customHeight="1">
      <c r="A33" s="142" t="s">
        <v>96</v>
      </c>
      <c r="B33" s="154" t="s">
        <v>97</v>
      </c>
      <c r="C33" s="174">
        <v>17.68</v>
      </c>
      <c r="D33" s="145"/>
      <c r="E33" s="146">
        <v>17.68</v>
      </c>
    </row>
    <row r="34" spans="1:5" ht="18" customHeight="1">
      <c r="A34" s="142" t="s">
        <v>98</v>
      </c>
      <c r="B34" s="154" t="s">
        <v>99</v>
      </c>
      <c r="C34" s="174">
        <v>17.68</v>
      </c>
      <c r="D34" s="145"/>
      <c r="E34" s="146">
        <v>17.68</v>
      </c>
    </row>
    <row r="35" spans="1:5" ht="18" customHeight="1">
      <c r="A35" s="142" t="s">
        <v>100</v>
      </c>
      <c r="B35" s="154" t="s">
        <v>99</v>
      </c>
      <c r="C35" s="174">
        <v>17.68</v>
      </c>
      <c r="D35" s="145"/>
      <c r="E35" s="146">
        <v>17.68</v>
      </c>
    </row>
    <row r="36" spans="1:5" ht="18" customHeight="1">
      <c r="A36" s="142" t="s">
        <v>101</v>
      </c>
      <c r="B36" s="154" t="s">
        <v>102</v>
      </c>
      <c r="C36" s="174">
        <f>C37+C39+C43</f>
        <v>1090.68</v>
      </c>
      <c r="D36" s="145">
        <v>85.48</v>
      </c>
      <c r="E36" s="146">
        <v>1005.2</v>
      </c>
    </row>
    <row r="37" spans="1:5" ht="18" customHeight="1">
      <c r="A37" s="142" t="s">
        <v>103</v>
      </c>
      <c r="B37" s="154" t="s">
        <v>104</v>
      </c>
      <c r="C37" s="174">
        <v>85.48</v>
      </c>
      <c r="D37" s="145">
        <v>85.48</v>
      </c>
      <c r="E37" s="146"/>
    </row>
    <row r="38" spans="1:5" ht="18" customHeight="1">
      <c r="A38" s="142" t="s">
        <v>105</v>
      </c>
      <c r="B38" s="154" t="s">
        <v>58</v>
      </c>
      <c r="C38" s="174">
        <v>85.48</v>
      </c>
      <c r="D38" s="145">
        <v>85.48</v>
      </c>
      <c r="E38" s="146"/>
    </row>
    <row r="39" spans="1:5" ht="18" customHeight="1">
      <c r="A39" s="142" t="s">
        <v>106</v>
      </c>
      <c r="B39" s="154" t="s">
        <v>107</v>
      </c>
      <c r="C39" s="174">
        <f>48.26+470+372.5+4</f>
        <v>894.76</v>
      </c>
      <c r="D39" s="145"/>
      <c r="E39" s="146">
        <v>894.76</v>
      </c>
    </row>
    <row r="40" spans="1:5" ht="18" customHeight="1">
      <c r="A40" s="142">
        <v>2130504</v>
      </c>
      <c r="B40" s="162" t="s">
        <v>108</v>
      </c>
      <c r="C40" s="174">
        <v>470</v>
      </c>
      <c r="D40" s="145"/>
      <c r="E40" s="146">
        <v>470</v>
      </c>
    </row>
    <row r="41" spans="1:5" ht="18" customHeight="1">
      <c r="A41" s="142">
        <v>2130505</v>
      </c>
      <c r="B41" s="162" t="s">
        <v>109</v>
      </c>
      <c r="C41" s="174">
        <v>372.5</v>
      </c>
      <c r="D41" s="145"/>
      <c r="E41" s="146">
        <v>372.5</v>
      </c>
    </row>
    <row r="42" spans="1:5" ht="18" customHeight="1">
      <c r="A42" s="142" t="s">
        <v>110</v>
      </c>
      <c r="B42" s="154" t="s">
        <v>107</v>
      </c>
      <c r="C42" s="174">
        <v>52.26</v>
      </c>
      <c r="D42" s="145"/>
      <c r="E42" s="146">
        <v>52.26</v>
      </c>
    </row>
    <row r="43" spans="1:5" ht="18" customHeight="1">
      <c r="A43" s="142" t="s">
        <v>111</v>
      </c>
      <c r="B43" s="154" t="s">
        <v>112</v>
      </c>
      <c r="C43" s="174">
        <v>110.44</v>
      </c>
      <c r="D43" s="145"/>
      <c r="E43" s="295">
        <v>110.44</v>
      </c>
    </row>
    <row r="44" spans="1:5" ht="18" customHeight="1">
      <c r="A44" s="142" t="s">
        <v>113</v>
      </c>
      <c r="B44" s="154" t="s">
        <v>114</v>
      </c>
      <c r="C44" s="174">
        <v>110.44</v>
      </c>
      <c r="D44" s="145"/>
      <c r="E44" s="295">
        <v>110.44</v>
      </c>
    </row>
    <row r="45" spans="1:5" ht="18" customHeight="1">
      <c r="A45" s="142" t="s">
        <v>115</v>
      </c>
      <c r="B45" s="154" t="s">
        <v>116</v>
      </c>
      <c r="C45" s="174">
        <v>23.26</v>
      </c>
      <c r="D45" s="145">
        <v>23.26</v>
      </c>
      <c r="E45" s="146"/>
    </row>
    <row r="46" spans="1:5" ht="18" customHeight="1">
      <c r="A46" s="142" t="s">
        <v>117</v>
      </c>
      <c r="B46" s="154" t="s">
        <v>118</v>
      </c>
      <c r="C46" s="174">
        <v>23.26</v>
      </c>
      <c r="D46" s="145">
        <v>23.26</v>
      </c>
      <c r="E46" s="146"/>
    </row>
    <row r="47" spans="1:5" ht="18" customHeight="1">
      <c r="A47" s="142" t="s">
        <v>119</v>
      </c>
      <c r="B47" s="154" t="s">
        <v>120</v>
      </c>
      <c r="C47" s="174">
        <v>23.26</v>
      </c>
      <c r="D47" s="145">
        <v>23.26</v>
      </c>
      <c r="E47" s="146"/>
    </row>
    <row r="48" spans="1:5" ht="18" customHeight="1">
      <c r="A48" s="142" t="s">
        <v>121</v>
      </c>
      <c r="B48" s="154" t="s">
        <v>122</v>
      </c>
      <c r="C48" s="174">
        <v>9.22</v>
      </c>
      <c r="D48" s="145"/>
      <c r="E48" s="146">
        <v>9.22</v>
      </c>
    </row>
    <row r="49" spans="1:5" ht="18" customHeight="1">
      <c r="A49" s="142" t="s">
        <v>123</v>
      </c>
      <c r="B49" s="154" t="s">
        <v>124</v>
      </c>
      <c r="C49" s="174">
        <v>9.22</v>
      </c>
      <c r="D49" s="145"/>
      <c r="E49" s="146">
        <v>9.22</v>
      </c>
    </row>
    <row r="50" spans="1:5" ht="18" customHeight="1">
      <c r="A50" s="142" t="s">
        <v>125</v>
      </c>
      <c r="B50" s="154" t="s">
        <v>126</v>
      </c>
      <c r="C50" s="174">
        <v>9.22</v>
      </c>
      <c r="D50" s="145"/>
      <c r="E50" s="146">
        <v>9.22</v>
      </c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2">
      <selection activeCell="K2" sqref="K2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  <col min="8" max="8" width="17.66015625" style="0" customWidth="1"/>
  </cols>
  <sheetData>
    <row r="1" spans="1:4" ht="18">
      <c r="A1" s="266" t="s">
        <v>127</v>
      </c>
      <c r="B1" s="218"/>
      <c r="C1" s="218"/>
      <c r="D1" s="218"/>
    </row>
    <row r="2" spans="1:6" ht="94.5" customHeight="1">
      <c r="A2" s="267" t="s">
        <v>128</v>
      </c>
      <c r="B2" s="267"/>
      <c r="C2" s="267"/>
      <c r="D2" s="267"/>
      <c r="E2" s="267"/>
      <c r="F2" s="267"/>
    </row>
    <row r="3" spans="1:6" ht="18.75">
      <c r="A3" s="268"/>
      <c r="B3" s="268"/>
      <c r="C3" s="249" t="s">
        <v>2</v>
      </c>
      <c r="D3" s="249"/>
      <c r="E3" s="249"/>
      <c r="F3" s="249"/>
    </row>
    <row r="4" spans="1:6" ht="18.75" customHeight="1">
      <c r="A4" s="269" t="s">
        <v>49</v>
      </c>
      <c r="B4" s="270"/>
      <c r="C4" s="271" t="s">
        <v>129</v>
      </c>
      <c r="D4" s="270" t="s">
        <v>130</v>
      </c>
      <c r="E4" s="270"/>
      <c r="F4" s="272"/>
    </row>
    <row r="5" spans="1:6" ht="23.25" customHeight="1">
      <c r="A5" s="273" t="s">
        <v>131</v>
      </c>
      <c r="B5" s="274" t="s">
        <v>132</v>
      </c>
      <c r="C5" s="275"/>
      <c r="D5" s="276" t="s">
        <v>51</v>
      </c>
      <c r="E5" s="274" t="s">
        <v>133</v>
      </c>
      <c r="F5" s="277" t="s">
        <v>134</v>
      </c>
    </row>
    <row r="6" spans="1:6" ht="14.25">
      <c r="A6" s="229">
        <v>301</v>
      </c>
      <c r="B6" s="174"/>
      <c r="C6" s="278" t="s">
        <v>135</v>
      </c>
      <c r="D6" s="174">
        <f aca="true" t="shared" si="0" ref="D6:D12">SUM(E6:F6)</f>
        <v>303.34000000000003</v>
      </c>
      <c r="E6" s="148">
        <v>293.92</v>
      </c>
      <c r="F6" s="148">
        <v>9.42</v>
      </c>
    </row>
    <row r="7" spans="1:10" ht="14.25">
      <c r="A7" s="142"/>
      <c r="B7" s="279">
        <v>30101</v>
      </c>
      <c r="C7" s="280" t="s">
        <v>136</v>
      </c>
      <c r="D7" s="174">
        <f t="shared" si="0"/>
        <v>91.77</v>
      </c>
      <c r="E7" s="148">
        <v>91.77</v>
      </c>
      <c r="F7" s="149"/>
      <c r="H7" s="281"/>
      <c r="I7" s="286"/>
      <c r="J7" s="286"/>
    </row>
    <row r="8" spans="1:10" ht="14.25">
      <c r="A8" s="142"/>
      <c r="B8" s="279">
        <v>30102</v>
      </c>
      <c r="C8" s="280" t="s">
        <v>137</v>
      </c>
      <c r="D8" s="174">
        <f t="shared" si="0"/>
        <v>66.83</v>
      </c>
      <c r="E8" s="148">
        <v>66.83</v>
      </c>
      <c r="F8" s="149"/>
      <c r="H8" s="281"/>
      <c r="I8" s="286"/>
      <c r="J8" s="286"/>
    </row>
    <row r="9" spans="1:10" ht="14.25">
      <c r="A9" s="142"/>
      <c r="B9" s="279">
        <v>30103</v>
      </c>
      <c r="C9" s="280" t="s">
        <v>138</v>
      </c>
      <c r="D9" s="174">
        <f t="shared" si="0"/>
        <v>3.73</v>
      </c>
      <c r="E9" s="148">
        <v>3.73</v>
      </c>
      <c r="F9" s="149"/>
      <c r="H9" s="281"/>
      <c r="I9" s="286"/>
      <c r="J9" s="286"/>
    </row>
    <row r="10" spans="1:10" ht="14.25">
      <c r="A10" s="142"/>
      <c r="B10" s="279">
        <v>30107</v>
      </c>
      <c r="C10" s="280" t="s">
        <v>139</v>
      </c>
      <c r="D10" s="174">
        <f t="shared" si="0"/>
        <v>41.22</v>
      </c>
      <c r="E10" s="148">
        <v>41.22</v>
      </c>
      <c r="F10" s="149"/>
      <c r="H10" s="281"/>
      <c r="I10" s="286"/>
      <c r="J10" s="286"/>
    </row>
    <row r="11" spans="1:10" ht="14.25">
      <c r="A11" s="142"/>
      <c r="B11" s="279">
        <v>30108</v>
      </c>
      <c r="C11" s="280" t="s">
        <v>140</v>
      </c>
      <c r="D11" s="174">
        <f t="shared" si="0"/>
        <v>31.01</v>
      </c>
      <c r="E11" s="148">
        <v>31.01</v>
      </c>
      <c r="F11" s="149"/>
      <c r="H11" s="281"/>
      <c r="I11" s="286"/>
      <c r="J11" s="286"/>
    </row>
    <row r="12" spans="1:10" ht="14.25">
      <c r="A12" s="229"/>
      <c r="B12" s="279">
        <v>30109</v>
      </c>
      <c r="C12" s="280" t="s">
        <v>141</v>
      </c>
      <c r="D12" s="174">
        <f t="shared" si="0"/>
        <v>15.51</v>
      </c>
      <c r="E12" s="148">
        <v>15.51</v>
      </c>
      <c r="F12" s="149"/>
      <c r="H12" s="281"/>
      <c r="I12" s="286"/>
      <c r="J12" s="286"/>
    </row>
    <row r="13" spans="1:10" ht="14.25">
      <c r="A13" s="229"/>
      <c r="B13" s="279">
        <v>30110</v>
      </c>
      <c r="C13" s="280" t="s">
        <v>142</v>
      </c>
      <c r="D13" s="174">
        <v>19.19</v>
      </c>
      <c r="E13" s="148">
        <v>19.09</v>
      </c>
      <c r="F13" s="148"/>
      <c r="H13" s="281"/>
      <c r="I13" s="286"/>
      <c r="J13" s="286"/>
    </row>
    <row r="14" spans="1:10" ht="14.25">
      <c r="A14" s="229"/>
      <c r="B14" s="279">
        <v>30111</v>
      </c>
      <c r="C14" s="280" t="s">
        <v>143</v>
      </c>
      <c r="D14" s="174"/>
      <c r="E14" s="148"/>
      <c r="F14" s="148"/>
      <c r="H14" s="281"/>
      <c r="I14" s="286"/>
      <c r="J14" s="286"/>
    </row>
    <row r="15" spans="1:10" ht="14.25">
      <c r="A15" s="229"/>
      <c r="B15" s="279">
        <v>30112</v>
      </c>
      <c r="C15" s="280" t="s">
        <v>144</v>
      </c>
      <c r="D15" s="174">
        <v>0.56</v>
      </c>
      <c r="E15" s="148">
        <v>0.56</v>
      </c>
      <c r="F15" s="148"/>
      <c r="H15" s="281"/>
      <c r="I15" s="286"/>
      <c r="J15" s="286"/>
    </row>
    <row r="16" spans="1:6" ht="14.25">
      <c r="A16" s="229"/>
      <c r="B16" s="279">
        <v>30113</v>
      </c>
      <c r="C16" s="280" t="s">
        <v>145</v>
      </c>
      <c r="D16" s="174">
        <v>23.26</v>
      </c>
      <c r="E16" s="148">
        <v>23.26</v>
      </c>
      <c r="F16" s="148"/>
    </row>
    <row r="17" spans="1:6" ht="14.25">
      <c r="A17" s="229"/>
      <c r="B17" s="279">
        <v>30114</v>
      </c>
      <c r="C17" s="280" t="s">
        <v>146</v>
      </c>
      <c r="D17" s="174"/>
      <c r="E17" s="148"/>
      <c r="F17" s="148"/>
    </row>
    <row r="18" spans="1:6" ht="14.25">
      <c r="A18" s="229"/>
      <c r="B18" s="279">
        <v>30199</v>
      </c>
      <c r="C18" s="280" t="s">
        <v>147</v>
      </c>
      <c r="D18" s="174"/>
      <c r="E18" s="148"/>
      <c r="F18" s="148"/>
    </row>
    <row r="19" spans="1:11" ht="14.25">
      <c r="A19" s="142">
        <v>302</v>
      </c>
      <c r="B19" s="282"/>
      <c r="C19" s="283" t="s">
        <v>148</v>
      </c>
      <c r="D19" s="174">
        <f aca="true" t="shared" si="1" ref="D19:D49">SUM(E19:F19)</f>
        <v>9.42</v>
      </c>
      <c r="E19" s="148">
        <f>SUM(E20:E40)</f>
        <v>0</v>
      </c>
      <c r="F19" s="148">
        <v>9.42</v>
      </c>
      <c r="H19" s="281"/>
      <c r="I19" s="286"/>
      <c r="J19" s="286"/>
      <c r="K19" s="286"/>
    </row>
    <row r="20" spans="1:11" ht="14.25">
      <c r="A20" s="229"/>
      <c r="B20" s="282" t="s">
        <v>149</v>
      </c>
      <c r="C20" s="284" t="s">
        <v>150</v>
      </c>
      <c r="D20" s="174">
        <f t="shared" si="1"/>
        <v>0</v>
      </c>
      <c r="E20" s="148"/>
      <c r="F20" s="149"/>
      <c r="H20" s="281"/>
      <c r="I20" s="286"/>
      <c r="J20" s="286"/>
      <c r="K20" s="286"/>
    </row>
    <row r="21" spans="1:11" ht="14.25">
      <c r="A21" s="229"/>
      <c r="B21" s="282" t="s">
        <v>151</v>
      </c>
      <c r="C21" s="284" t="s">
        <v>152</v>
      </c>
      <c r="D21" s="174">
        <f t="shared" si="1"/>
        <v>0</v>
      </c>
      <c r="E21" s="148"/>
      <c r="F21" s="149"/>
      <c r="H21" s="281"/>
      <c r="I21" s="286"/>
      <c r="J21" s="286"/>
      <c r="K21" s="286"/>
    </row>
    <row r="22" spans="1:11" ht="14.25">
      <c r="A22" s="229"/>
      <c r="B22" s="282" t="s">
        <v>153</v>
      </c>
      <c r="C22" s="284" t="s">
        <v>154</v>
      </c>
      <c r="D22" s="174">
        <f t="shared" si="1"/>
        <v>0</v>
      </c>
      <c r="E22" s="148"/>
      <c r="F22" s="149"/>
      <c r="H22" s="281"/>
      <c r="I22" s="286"/>
      <c r="J22" s="286"/>
      <c r="K22" s="286"/>
    </row>
    <row r="23" spans="1:6" ht="14.25">
      <c r="A23" s="229"/>
      <c r="B23" s="282" t="s">
        <v>155</v>
      </c>
      <c r="C23" s="284" t="s">
        <v>156</v>
      </c>
      <c r="D23" s="174">
        <f t="shared" si="1"/>
        <v>0</v>
      </c>
      <c r="E23" s="148"/>
      <c r="F23" s="149"/>
    </row>
    <row r="24" spans="1:6" ht="14.25">
      <c r="A24" s="229"/>
      <c r="B24" s="282" t="s">
        <v>157</v>
      </c>
      <c r="C24" s="284" t="s">
        <v>158</v>
      </c>
      <c r="D24" s="174">
        <f t="shared" si="1"/>
        <v>0</v>
      </c>
      <c r="E24" s="148"/>
      <c r="F24" s="149"/>
    </row>
    <row r="25" spans="1:6" ht="14.25">
      <c r="A25" s="229"/>
      <c r="B25" s="282" t="s">
        <v>159</v>
      </c>
      <c r="C25" s="284" t="s">
        <v>160</v>
      </c>
      <c r="D25" s="174">
        <f t="shared" si="1"/>
        <v>0</v>
      </c>
      <c r="E25" s="148"/>
      <c r="F25" s="149"/>
    </row>
    <row r="26" spans="1:6" ht="14.25">
      <c r="A26" s="229"/>
      <c r="B26" s="282" t="s">
        <v>161</v>
      </c>
      <c r="C26" s="284" t="s">
        <v>162</v>
      </c>
      <c r="D26" s="174">
        <f t="shared" si="1"/>
        <v>0</v>
      </c>
      <c r="E26" s="148"/>
      <c r="F26" s="149"/>
    </row>
    <row r="27" spans="1:6" ht="14.25">
      <c r="A27" s="229"/>
      <c r="B27" s="282" t="s">
        <v>163</v>
      </c>
      <c r="C27" s="284" t="s">
        <v>164</v>
      </c>
      <c r="D27" s="174">
        <f t="shared" si="1"/>
        <v>0</v>
      </c>
      <c r="E27" s="148"/>
      <c r="F27" s="149"/>
    </row>
    <row r="28" spans="1:6" ht="14.25">
      <c r="A28" s="229"/>
      <c r="B28" s="282" t="s">
        <v>165</v>
      </c>
      <c r="C28" s="284" t="s">
        <v>166</v>
      </c>
      <c r="D28" s="174">
        <f t="shared" si="1"/>
        <v>0</v>
      </c>
      <c r="E28" s="148"/>
      <c r="F28" s="149"/>
    </row>
    <row r="29" spans="1:6" ht="14.25">
      <c r="A29" s="229"/>
      <c r="B29" s="282" t="s">
        <v>167</v>
      </c>
      <c r="C29" s="284" t="s">
        <v>168</v>
      </c>
      <c r="D29" s="174">
        <f t="shared" si="1"/>
        <v>0</v>
      </c>
      <c r="E29" s="148"/>
      <c r="F29" s="149"/>
    </row>
    <row r="30" spans="1:6" ht="14.25">
      <c r="A30" s="229"/>
      <c r="B30" s="282" t="s">
        <v>169</v>
      </c>
      <c r="C30" s="284" t="s">
        <v>170</v>
      </c>
      <c r="D30" s="174">
        <f t="shared" si="1"/>
        <v>0</v>
      </c>
      <c r="E30" s="148"/>
      <c r="F30" s="149"/>
    </row>
    <row r="31" spans="1:6" ht="14.25">
      <c r="A31" s="229"/>
      <c r="B31" s="282" t="s">
        <v>171</v>
      </c>
      <c r="C31" s="284" t="s">
        <v>172</v>
      </c>
      <c r="D31" s="174">
        <f t="shared" si="1"/>
        <v>0</v>
      </c>
      <c r="E31" s="148"/>
      <c r="F31" s="149"/>
    </row>
    <row r="32" spans="1:6" ht="14.25">
      <c r="A32" s="229"/>
      <c r="B32" s="282" t="s">
        <v>173</v>
      </c>
      <c r="C32" s="284" t="s">
        <v>174</v>
      </c>
      <c r="D32" s="174">
        <f t="shared" si="1"/>
        <v>0</v>
      </c>
      <c r="E32" s="148"/>
      <c r="F32" s="149"/>
    </row>
    <row r="33" spans="1:6" ht="14.25">
      <c r="A33" s="229"/>
      <c r="B33" s="282" t="s">
        <v>175</v>
      </c>
      <c r="C33" s="284" t="s">
        <v>176</v>
      </c>
      <c r="D33" s="174">
        <f t="shared" si="1"/>
        <v>0</v>
      </c>
      <c r="E33" s="148"/>
      <c r="F33" s="149"/>
    </row>
    <row r="34" spans="1:6" ht="14.25">
      <c r="A34" s="229"/>
      <c r="B34" s="282" t="s">
        <v>177</v>
      </c>
      <c r="C34" s="284" t="s">
        <v>178</v>
      </c>
      <c r="D34" s="174">
        <f t="shared" si="1"/>
        <v>0</v>
      </c>
      <c r="E34" s="148"/>
      <c r="F34" s="149"/>
    </row>
    <row r="35" spans="1:6" ht="14.25">
      <c r="A35" s="229"/>
      <c r="B35" s="282" t="s">
        <v>179</v>
      </c>
      <c r="C35" s="284" t="s">
        <v>180</v>
      </c>
      <c r="D35" s="174">
        <f t="shared" si="1"/>
        <v>0</v>
      </c>
      <c r="E35" s="148"/>
      <c r="F35" s="149"/>
    </row>
    <row r="36" spans="1:6" ht="14.25">
      <c r="A36" s="229"/>
      <c r="B36" s="282" t="s">
        <v>181</v>
      </c>
      <c r="C36" s="284" t="s">
        <v>182</v>
      </c>
      <c r="D36" s="174">
        <f t="shared" si="1"/>
        <v>0</v>
      </c>
      <c r="E36" s="148"/>
      <c r="F36" s="149"/>
    </row>
    <row r="37" spans="1:6" ht="14.25">
      <c r="A37" s="229"/>
      <c r="B37" s="282" t="s">
        <v>183</v>
      </c>
      <c r="C37" s="284" t="s">
        <v>184</v>
      </c>
      <c r="D37" s="174">
        <f t="shared" si="1"/>
        <v>0</v>
      </c>
      <c r="E37" s="148"/>
      <c r="F37" s="149"/>
    </row>
    <row r="38" spans="1:6" ht="14.25">
      <c r="A38" s="229"/>
      <c r="B38" s="282" t="s">
        <v>185</v>
      </c>
      <c r="C38" s="284" t="s">
        <v>186</v>
      </c>
      <c r="D38" s="174">
        <f t="shared" si="1"/>
        <v>0</v>
      </c>
      <c r="E38" s="148"/>
      <c r="F38" s="149"/>
    </row>
    <row r="39" spans="1:6" ht="14.25">
      <c r="A39" s="229"/>
      <c r="B39" s="282" t="s">
        <v>187</v>
      </c>
      <c r="C39" s="284" t="s">
        <v>188</v>
      </c>
      <c r="D39" s="174">
        <f t="shared" si="1"/>
        <v>0</v>
      </c>
      <c r="E39" s="148"/>
      <c r="F39" s="149"/>
    </row>
    <row r="40" spans="1:6" ht="14.25">
      <c r="A40" s="229"/>
      <c r="B40" s="282" t="s">
        <v>189</v>
      </c>
      <c r="C40" s="284" t="s">
        <v>190</v>
      </c>
      <c r="D40" s="174">
        <f t="shared" si="1"/>
        <v>0</v>
      </c>
      <c r="E40" s="148"/>
      <c r="F40" s="149"/>
    </row>
    <row r="41" spans="1:6" ht="14.25">
      <c r="A41" s="229"/>
      <c r="B41" s="282" t="s">
        <v>191</v>
      </c>
      <c r="C41" s="284" t="s">
        <v>192</v>
      </c>
      <c r="D41" s="174">
        <f t="shared" si="1"/>
        <v>0</v>
      </c>
      <c r="E41" s="148"/>
      <c r="F41" s="148"/>
    </row>
    <row r="42" spans="1:6" ht="14.25">
      <c r="A42" s="142"/>
      <c r="B42" s="282" t="s">
        <v>193</v>
      </c>
      <c r="C42" s="284" t="s">
        <v>194</v>
      </c>
      <c r="D42" s="174">
        <f t="shared" si="1"/>
        <v>0</v>
      </c>
      <c r="E42" s="148"/>
      <c r="F42" s="149"/>
    </row>
    <row r="43" spans="1:6" ht="14.25">
      <c r="A43" s="142"/>
      <c r="B43" s="282" t="s">
        <v>195</v>
      </c>
      <c r="C43" s="284" t="s">
        <v>196</v>
      </c>
      <c r="D43" s="174">
        <f t="shared" si="1"/>
        <v>0</v>
      </c>
      <c r="E43" s="148"/>
      <c r="F43" s="149"/>
    </row>
    <row r="44" spans="1:6" ht="14.25">
      <c r="A44" s="142"/>
      <c r="B44" s="282" t="s">
        <v>197</v>
      </c>
      <c r="C44" s="284" t="s">
        <v>198</v>
      </c>
      <c r="D44" s="174">
        <f t="shared" si="1"/>
        <v>0</v>
      </c>
      <c r="E44" s="148"/>
      <c r="F44" s="149"/>
    </row>
    <row r="45" spans="1:6" ht="14.25">
      <c r="A45" s="142"/>
      <c r="B45" s="282" t="s">
        <v>199</v>
      </c>
      <c r="C45" s="284" t="s">
        <v>200</v>
      </c>
      <c r="D45" s="174">
        <f t="shared" si="1"/>
        <v>9.42</v>
      </c>
      <c r="E45" s="148"/>
      <c r="F45" s="149">
        <v>9.42</v>
      </c>
    </row>
    <row r="46" spans="1:6" ht="14.25">
      <c r="A46" s="142"/>
      <c r="B46" s="282" t="s">
        <v>201</v>
      </c>
      <c r="C46" s="284" t="s">
        <v>202</v>
      </c>
      <c r="D46" s="174">
        <f t="shared" si="1"/>
        <v>0</v>
      </c>
      <c r="E46" s="148"/>
      <c r="F46" s="149"/>
    </row>
    <row r="47" spans="1:6" ht="14.25">
      <c r="A47" s="142"/>
      <c r="B47" s="282" t="s">
        <v>203</v>
      </c>
      <c r="C47" s="284" t="s">
        <v>204</v>
      </c>
      <c r="D47" s="174">
        <f t="shared" si="1"/>
        <v>0</v>
      </c>
      <c r="E47" s="148"/>
      <c r="F47" s="149"/>
    </row>
    <row r="48" spans="1:6" ht="14.25">
      <c r="A48" s="142">
        <v>303</v>
      </c>
      <c r="B48" s="282"/>
      <c r="C48" s="283" t="s">
        <v>205</v>
      </c>
      <c r="D48" s="174">
        <f t="shared" si="1"/>
        <v>0.94</v>
      </c>
      <c r="E48" s="148">
        <v>0.94</v>
      </c>
      <c r="F48" s="149"/>
    </row>
    <row r="49" spans="1:6" ht="14.25">
      <c r="A49" s="142"/>
      <c r="B49" s="282" t="s">
        <v>206</v>
      </c>
      <c r="C49" s="284" t="s">
        <v>207</v>
      </c>
      <c r="D49" s="174">
        <f t="shared" si="1"/>
        <v>0.94</v>
      </c>
      <c r="E49" s="148">
        <v>0.94</v>
      </c>
      <c r="F49" s="149"/>
    </row>
    <row r="50" spans="1:6" ht="21" customHeight="1">
      <c r="A50" s="285"/>
      <c r="B50" s="282" t="s">
        <v>208</v>
      </c>
      <c r="C50" s="284" t="s">
        <v>209</v>
      </c>
      <c r="D50" s="148"/>
      <c r="E50" s="148"/>
      <c r="F50" s="148"/>
    </row>
    <row r="51" spans="1:6" ht="14.25">
      <c r="A51" s="285"/>
      <c r="B51" s="282" t="s">
        <v>210</v>
      </c>
      <c r="C51" s="284" t="s">
        <v>146</v>
      </c>
      <c r="D51" s="148"/>
      <c r="E51" s="148"/>
      <c r="F51" s="148"/>
    </row>
    <row r="52" spans="1:6" ht="14.25">
      <c r="A52" s="148"/>
      <c r="B52" s="282" t="s">
        <v>211</v>
      </c>
      <c r="C52" s="284" t="s">
        <v>212</v>
      </c>
      <c r="D52" s="148"/>
      <c r="E52" s="148"/>
      <c r="F52" s="148"/>
    </row>
    <row r="53" spans="1:6" ht="14.25">
      <c r="A53" s="148"/>
      <c r="B53" s="282" t="s">
        <v>213</v>
      </c>
      <c r="C53" s="284" t="s">
        <v>214</v>
      </c>
      <c r="D53" s="148"/>
      <c r="E53" s="148"/>
      <c r="F53" s="148"/>
    </row>
    <row r="54" spans="1:6" ht="14.25">
      <c r="A54" s="148"/>
      <c r="B54" s="282" t="s">
        <v>215</v>
      </c>
      <c r="C54" s="284" t="s">
        <v>216</v>
      </c>
      <c r="D54" s="148"/>
      <c r="E54" s="148"/>
      <c r="F54" s="148"/>
    </row>
    <row r="55" spans="1:6" ht="14.25">
      <c r="A55" s="148"/>
      <c r="B55" s="282" t="s">
        <v>217</v>
      </c>
      <c r="C55" s="284" t="s">
        <v>218</v>
      </c>
      <c r="D55" s="148"/>
      <c r="E55" s="148"/>
      <c r="F55" s="148"/>
    </row>
    <row r="56" ht="11.25">
      <c r="A56" s="178" t="s">
        <v>219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245" customFormat="1" ht="24" customHeight="1">
      <c r="A1" s="1" t="s">
        <v>220</v>
      </c>
      <c r="B1" s="1"/>
    </row>
    <row r="2" spans="1:6" ht="69" customHeight="1">
      <c r="A2" s="247" t="s">
        <v>221</v>
      </c>
      <c r="B2" s="247"/>
      <c r="C2" s="247"/>
      <c r="D2" s="247"/>
      <c r="E2" s="247"/>
      <c r="F2" s="247"/>
    </row>
    <row r="3" spans="1:6" s="246" customFormat="1" ht="19.5" customHeight="1">
      <c r="A3" s="248"/>
      <c r="F3" s="249" t="s">
        <v>2</v>
      </c>
    </row>
    <row r="4" spans="1:7" ht="42" customHeight="1">
      <c r="A4" s="250" t="s">
        <v>6</v>
      </c>
      <c r="B4" s="250"/>
      <c r="C4" s="250"/>
      <c r="D4" s="250"/>
      <c r="E4" s="250"/>
      <c r="F4" s="250"/>
      <c r="G4" s="251"/>
    </row>
    <row r="5" spans="1:7" ht="42" customHeight="1">
      <c r="A5" s="252" t="s">
        <v>51</v>
      </c>
      <c r="B5" s="253" t="s">
        <v>222</v>
      </c>
      <c r="C5" s="254" t="s">
        <v>223</v>
      </c>
      <c r="D5" s="254"/>
      <c r="E5" s="255"/>
      <c r="F5" s="254" t="s">
        <v>224</v>
      </c>
      <c r="G5" s="251"/>
    </row>
    <row r="6" spans="1:7" ht="42" customHeight="1">
      <c r="A6" s="256"/>
      <c r="B6" s="257"/>
      <c r="C6" s="258" t="s">
        <v>9</v>
      </c>
      <c r="D6" s="259" t="s">
        <v>225</v>
      </c>
      <c r="E6" s="260" t="s">
        <v>226</v>
      </c>
      <c r="F6" s="261"/>
      <c r="G6" s="251"/>
    </row>
    <row r="7" spans="1:7" ht="42" customHeight="1">
      <c r="A7" s="262">
        <v>6.3</v>
      </c>
      <c r="B7" s="263"/>
      <c r="C7" s="264">
        <v>5</v>
      </c>
      <c r="D7" s="265"/>
      <c r="E7" s="262">
        <v>5</v>
      </c>
      <c r="F7" s="263">
        <v>1.3</v>
      </c>
      <c r="G7" s="251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9">
      <selection activeCell="D10" sqref="D10"/>
    </sheetView>
  </sheetViews>
  <sheetFormatPr defaultColWidth="9" defaultRowHeight="11.25"/>
  <cols>
    <col min="1" max="1" width="21" style="215" customWidth="1"/>
    <col min="2" max="2" width="55.16015625" style="215" customWidth="1"/>
    <col min="3" max="3" width="21.16015625" style="216" customWidth="1"/>
    <col min="4" max="4" width="18.33203125" style="216" customWidth="1"/>
    <col min="5" max="5" width="19.16015625" style="216" customWidth="1"/>
    <col min="6" max="16384" width="9.33203125" style="215" bestFit="1" customWidth="1"/>
  </cols>
  <sheetData>
    <row r="1" spans="1:7" ht="18.75">
      <c r="A1" s="217" t="s">
        <v>227</v>
      </c>
      <c r="B1" s="217"/>
      <c r="C1" s="217"/>
      <c r="D1" s="217"/>
      <c r="E1" s="217"/>
      <c r="F1" s="218"/>
      <c r="G1" s="218"/>
    </row>
    <row r="2" spans="1:5" ht="22.5">
      <c r="A2" s="219" t="s">
        <v>228</v>
      </c>
      <c r="B2" s="219"/>
      <c r="C2" s="219"/>
      <c r="D2" s="219"/>
      <c r="E2" s="219"/>
    </row>
    <row r="3" spans="2:5" ht="15">
      <c r="B3" s="220"/>
      <c r="D3" s="221" t="s">
        <v>2</v>
      </c>
      <c r="E3" s="221"/>
    </row>
    <row r="4" spans="1:5" ht="20.25" customHeight="1">
      <c r="A4" s="222" t="s">
        <v>49</v>
      </c>
      <c r="B4" s="223" t="s">
        <v>50</v>
      </c>
      <c r="C4" s="223" t="s">
        <v>229</v>
      </c>
      <c r="D4" s="223"/>
      <c r="E4" s="224"/>
    </row>
    <row r="5" spans="1:5" ht="20.25" customHeight="1">
      <c r="A5" s="225"/>
      <c r="B5" s="226"/>
      <c r="C5" s="226" t="s">
        <v>51</v>
      </c>
      <c r="D5" s="227" t="s">
        <v>52</v>
      </c>
      <c r="E5" s="228" t="s">
        <v>53</v>
      </c>
    </row>
    <row r="6" spans="1:5" ht="20.25" customHeight="1">
      <c r="A6" s="229"/>
      <c r="B6" s="230" t="s">
        <v>51</v>
      </c>
      <c r="C6" s="230">
        <f>D6+E6</f>
        <v>2.1576</v>
      </c>
      <c r="D6" s="231"/>
      <c r="E6" s="232">
        <v>2.1576</v>
      </c>
    </row>
    <row r="7" spans="1:5" ht="20.25" customHeight="1">
      <c r="A7" s="233">
        <v>208</v>
      </c>
      <c r="B7" s="234" t="s">
        <v>230</v>
      </c>
      <c r="C7" s="230">
        <f>D7+E7</f>
        <v>0</v>
      </c>
      <c r="D7" s="232"/>
      <c r="E7" s="235"/>
    </row>
    <row r="8" spans="1:5" ht="20.25" customHeight="1">
      <c r="A8" s="233">
        <v>20822</v>
      </c>
      <c r="B8" s="234" t="s">
        <v>231</v>
      </c>
      <c r="C8" s="230">
        <f aca="true" t="shared" si="0" ref="C8:C26">D8+E8</f>
        <v>0</v>
      </c>
      <c r="D8" s="232"/>
      <c r="E8" s="235"/>
    </row>
    <row r="9" spans="1:5" ht="20.25" customHeight="1">
      <c r="A9" s="236">
        <v>2082201</v>
      </c>
      <c r="B9" s="234" t="s">
        <v>232</v>
      </c>
      <c r="C9" s="230">
        <f t="shared" si="0"/>
        <v>0</v>
      </c>
      <c r="D9" s="232"/>
      <c r="E9" s="235"/>
    </row>
    <row r="10" spans="1:5" ht="20.25" customHeight="1">
      <c r="A10" s="237">
        <v>2082202</v>
      </c>
      <c r="B10" s="234" t="s">
        <v>233</v>
      </c>
      <c r="C10" s="230">
        <f t="shared" si="0"/>
        <v>0</v>
      </c>
      <c r="D10" s="232"/>
      <c r="E10" s="235"/>
    </row>
    <row r="11" spans="1:5" ht="20.25" customHeight="1">
      <c r="A11" s="233"/>
      <c r="B11" s="234" t="s">
        <v>234</v>
      </c>
      <c r="C11" s="230">
        <f t="shared" si="0"/>
        <v>0</v>
      </c>
      <c r="D11" s="232"/>
      <c r="E11" s="235"/>
    </row>
    <row r="12" spans="1:5" ht="20.25" customHeight="1">
      <c r="A12" s="233">
        <v>212</v>
      </c>
      <c r="B12" s="234" t="s">
        <v>235</v>
      </c>
      <c r="C12" s="230">
        <f t="shared" si="0"/>
        <v>0</v>
      </c>
      <c r="D12" s="232"/>
      <c r="E12" s="235"/>
    </row>
    <row r="13" spans="1:5" ht="20.25" customHeight="1">
      <c r="A13" s="233">
        <v>21208</v>
      </c>
      <c r="B13" s="234" t="s">
        <v>236</v>
      </c>
      <c r="C13" s="230">
        <f t="shared" si="0"/>
        <v>2.1576</v>
      </c>
      <c r="D13" s="232"/>
      <c r="E13" s="232">
        <v>2.1576</v>
      </c>
    </row>
    <row r="14" spans="1:5" ht="20.25" customHeight="1">
      <c r="A14" s="236">
        <v>2120801</v>
      </c>
      <c r="B14" s="234" t="s">
        <v>237</v>
      </c>
      <c r="C14" s="230">
        <f t="shared" si="0"/>
        <v>0</v>
      </c>
      <c r="D14" s="232"/>
      <c r="E14" s="235"/>
    </row>
    <row r="15" spans="1:5" ht="20.25" customHeight="1">
      <c r="A15" s="237">
        <v>2120802</v>
      </c>
      <c r="B15" s="234" t="s">
        <v>238</v>
      </c>
      <c r="C15" s="230">
        <f t="shared" si="0"/>
        <v>0</v>
      </c>
      <c r="D15" s="232"/>
      <c r="E15" s="235"/>
    </row>
    <row r="16" spans="1:5" ht="20.25" customHeight="1">
      <c r="A16" s="233"/>
      <c r="B16" s="234" t="s">
        <v>234</v>
      </c>
      <c r="C16" s="230">
        <f t="shared" si="0"/>
        <v>0</v>
      </c>
      <c r="D16" s="232"/>
      <c r="E16" s="235"/>
    </row>
    <row r="17" spans="1:5" ht="20.25" customHeight="1">
      <c r="A17" s="233">
        <v>213</v>
      </c>
      <c r="B17" s="234" t="s">
        <v>239</v>
      </c>
      <c r="C17" s="230">
        <f t="shared" si="0"/>
        <v>0</v>
      </c>
      <c r="D17" s="232"/>
      <c r="E17" s="235"/>
    </row>
    <row r="18" spans="1:5" ht="20.25" customHeight="1">
      <c r="A18" s="233">
        <v>21364</v>
      </c>
      <c r="B18" s="238" t="s">
        <v>240</v>
      </c>
      <c r="C18" s="230">
        <f t="shared" si="0"/>
        <v>0</v>
      </c>
      <c r="D18" s="232"/>
      <c r="E18" s="235"/>
    </row>
    <row r="19" spans="1:5" ht="20.25" customHeight="1">
      <c r="A19" s="236">
        <v>2136401</v>
      </c>
      <c r="B19" s="234" t="s">
        <v>241</v>
      </c>
      <c r="C19" s="230">
        <f t="shared" si="0"/>
        <v>0</v>
      </c>
      <c r="D19" s="232"/>
      <c r="E19" s="235"/>
    </row>
    <row r="20" spans="1:5" ht="20.25" customHeight="1">
      <c r="A20" s="237">
        <v>2136402</v>
      </c>
      <c r="B20" s="234" t="s">
        <v>242</v>
      </c>
      <c r="C20" s="230">
        <f t="shared" si="0"/>
        <v>0</v>
      </c>
      <c r="D20" s="232"/>
      <c r="E20" s="235"/>
    </row>
    <row r="21" spans="1:5" ht="20.25" customHeight="1">
      <c r="A21" s="233"/>
      <c r="B21" s="234" t="s">
        <v>234</v>
      </c>
      <c r="C21" s="230">
        <f t="shared" si="0"/>
        <v>0</v>
      </c>
      <c r="D21" s="232"/>
      <c r="E21" s="235"/>
    </row>
    <row r="22" spans="1:5" ht="20.25" customHeight="1">
      <c r="A22" s="233">
        <v>214</v>
      </c>
      <c r="B22" s="234" t="s">
        <v>243</v>
      </c>
      <c r="C22" s="230">
        <f t="shared" si="0"/>
        <v>0</v>
      </c>
      <c r="D22" s="232"/>
      <c r="E22" s="235"/>
    </row>
    <row r="23" spans="1:5" ht="20.25" customHeight="1">
      <c r="A23" s="233">
        <v>21462</v>
      </c>
      <c r="B23" s="234" t="s">
        <v>244</v>
      </c>
      <c r="C23" s="230">
        <f t="shared" si="0"/>
        <v>0</v>
      </c>
      <c r="D23" s="232"/>
      <c r="E23" s="235"/>
    </row>
    <row r="24" spans="1:5" ht="20.25" customHeight="1">
      <c r="A24" s="236">
        <v>2146201</v>
      </c>
      <c r="B24" s="234" t="s">
        <v>245</v>
      </c>
      <c r="C24" s="230">
        <f t="shared" si="0"/>
        <v>0</v>
      </c>
      <c r="D24" s="232"/>
      <c r="E24" s="235"/>
    </row>
    <row r="25" spans="1:5" ht="20.25" customHeight="1">
      <c r="A25" s="237">
        <v>2146202</v>
      </c>
      <c r="B25" s="234" t="s">
        <v>246</v>
      </c>
      <c r="C25" s="230">
        <f t="shared" si="0"/>
        <v>0</v>
      </c>
      <c r="D25" s="232"/>
      <c r="E25" s="235"/>
    </row>
    <row r="26" spans="1:5" ht="20.25" customHeight="1">
      <c r="A26" s="239"/>
      <c r="B26" s="240" t="s">
        <v>234</v>
      </c>
      <c r="C26" s="230">
        <f t="shared" si="0"/>
        <v>0</v>
      </c>
      <c r="D26" s="241"/>
      <c r="E26" s="242"/>
    </row>
    <row r="27" spans="1:4" ht="18.75">
      <c r="A27" s="215" t="s">
        <v>247</v>
      </c>
      <c r="B27" s="220"/>
      <c r="D27" s="243"/>
    </row>
    <row r="30" spans="2:5" s="214" customFormat="1" ht="14.25">
      <c r="B30" s="215"/>
      <c r="C30" s="216"/>
      <c r="D30" s="216"/>
      <c r="E30" s="244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9" sqref="G29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185" t="s">
        <v>248</v>
      </c>
    </row>
    <row r="2" spans="1:4" ht="26.25">
      <c r="A2" s="131" t="s">
        <v>249</v>
      </c>
      <c r="B2" s="131"/>
      <c r="C2" s="131"/>
      <c r="D2" s="131"/>
    </row>
    <row r="3" spans="1:4" ht="11.25">
      <c r="A3" s="186"/>
      <c r="B3" s="186"/>
      <c r="C3" s="186"/>
      <c r="D3" s="187" t="s">
        <v>2</v>
      </c>
    </row>
    <row r="4" spans="1:4" ht="15.75" customHeight="1">
      <c r="A4" s="165" t="s">
        <v>250</v>
      </c>
      <c r="B4" s="166"/>
      <c r="C4" s="188" t="s">
        <v>251</v>
      </c>
      <c r="D4" s="189"/>
    </row>
    <row r="5" spans="1:4" ht="15.75" customHeight="1">
      <c r="A5" s="190" t="s">
        <v>252</v>
      </c>
      <c r="B5" s="139" t="s">
        <v>6</v>
      </c>
      <c r="C5" s="139" t="s">
        <v>253</v>
      </c>
      <c r="D5" s="191" t="s">
        <v>6</v>
      </c>
    </row>
    <row r="6" spans="1:4" ht="15.75" customHeight="1">
      <c r="A6" s="192" t="s">
        <v>254</v>
      </c>
      <c r="B6" s="144">
        <v>1434.53</v>
      </c>
      <c r="C6" s="193" t="s">
        <v>255</v>
      </c>
      <c r="D6" s="194">
        <v>214.23</v>
      </c>
    </row>
    <row r="7" spans="1:4" ht="15.75" customHeight="1">
      <c r="A7" s="192" t="s">
        <v>256</v>
      </c>
      <c r="B7" s="144"/>
      <c r="C7" s="193" t="s">
        <v>257</v>
      </c>
      <c r="D7" s="194"/>
    </row>
    <row r="8" spans="1:4" ht="15.75" customHeight="1">
      <c r="A8" s="192" t="s">
        <v>258</v>
      </c>
      <c r="B8" s="144"/>
      <c r="C8" s="193" t="s">
        <v>259</v>
      </c>
      <c r="D8" s="194"/>
    </row>
    <row r="9" spans="1:4" ht="15.75" customHeight="1">
      <c r="A9" s="192" t="s">
        <v>260</v>
      </c>
      <c r="B9" s="144"/>
      <c r="C9" s="193" t="s">
        <v>261</v>
      </c>
      <c r="D9" s="194" t="s">
        <v>262</v>
      </c>
    </row>
    <row r="10" spans="1:4" ht="15.75" customHeight="1">
      <c r="A10" s="192" t="s">
        <v>263</v>
      </c>
      <c r="B10" s="144"/>
      <c r="C10" s="193" t="s">
        <v>264</v>
      </c>
      <c r="D10" s="194"/>
    </row>
    <row r="11" spans="1:4" ht="15.75" customHeight="1">
      <c r="A11" s="192" t="s">
        <v>265</v>
      </c>
      <c r="B11" s="144"/>
      <c r="C11" s="193" t="s">
        <v>266</v>
      </c>
      <c r="D11" s="194"/>
    </row>
    <row r="12" spans="1:4" ht="15.75" customHeight="1">
      <c r="A12" s="192"/>
      <c r="B12" s="144"/>
      <c r="C12" s="193" t="s">
        <v>267</v>
      </c>
      <c r="D12" s="194"/>
    </row>
    <row r="13" spans="1:4" ht="15.75" customHeight="1">
      <c r="A13" s="195"/>
      <c r="B13" s="196"/>
      <c r="C13" s="193" t="s">
        <v>268</v>
      </c>
      <c r="D13" s="194">
        <v>58.81</v>
      </c>
    </row>
    <row r="14" spans="1:4" ht="15.75" customHeight="1">
      <c r="A14" s="192"/>
      <c r="B14" s="196"/>
      <c r="C14" s="193" t="s">
        <v>269</v>
      </c>
      <c r="D14" s="194">
        <v>20.65</v>
      </c>
    </row>
    <row r="15" spans="1:4" ht="15.75" customHeight="1">
      <c r="A15" s="192"/>
      <c r="B15" s="196"/>
      <c r="C15" s="193" t="s">
        <v>270</v>
      </c>
      <c r="D15" s="194"/>
    </row>
    <row r="16" spans="1:4" ht="15.75" customHeight="1">
      <c r="A16" s="192"/>
      <c r="B16" s="196"/>
      <c r="C16" s="193" t="s">
        <v>271</v>
      </c>
      <c r="D16" s="194">
        <v>17.68</v>
      </c>
    </row>
    <row r="17" spans="1:4" ht="15.75" customHeight="1">
      <c r="A17" s="192"/>
      <c r="B17" s="196"/>
      <c r="C17" s="193" t="s">
        <v>272</v>
      </c>
      <c r="D17" s="194">
        <v>1090.68</v>
      </c>
    </row>
    <row r="18" spans="1:4" ht="15.75" customHeight="1">
      <c r="A18" s="192"/>
      <c r="B18" s="196"/>
      <c r="C18" s="193" t="s">
        <v>273</v>
      </c>
      <c r="D18" s="194"/>
    </row>
    <row r="19" spans="1:4" ht="15.75" customHeight="1">
      <c r="A19" s="192"/>
      <c r="B19" s="196"/>
      <c r="C19" s="193" t="s">
        <v>274</v>
      </c>
      <c r="D19" s="194"/>
    </row>
    <row r="20" spans="1:4" ht="15.75" customHeight="1">
      <c r="A20" s="192"/>
      <c r="B20" s="196"/>
      <c r="C20" s="193" t="s">
        <v>275</v>
      </c>
      <c r="D20" s="194"/>
    </row>
    <row r="21" spans="1:4" ht="15.75" customHeight="1">
      <c r="A21" s="192"/>
      <c r="B21" s="196"/>
      <c r="C21" s="193" t="s">
        <v>276</v>
      </c>
      <c r="D21" s="194"/>
    </row>
    <row r="22" spans="1:4" ht="15.75" customHeight="1">
      <c r="A22" s="192"/>
      <c r="B22" s="196"/>
      <c r="C22" s="193" t="s">
        <v>277</v>
      </c>
      <c r="D22" s="194"/>
    </row>
    <row r="23" spans="1:4" ht="15.75" customHeight="1">
      <c r="A23" s="192"/>
      <c r="B23" s="196"/>
      <c r="C23" s="197" t="s">
        <v>278</v>
      </c>
      <c r="D23" s="147"/>
    </row>
    <row r="24" spans="1:4" ht="15.75" customHeight="1">
      <c r="A24" s="192"/>
      <c r="B24" s="196"/>
      <c r="C24" s="197" t="s">
        <v>279</v>
      </c>
      <c r="D24" s="194">
        <v>23.26</v>
      </c>
    </row>
    <row r="25" spans="1:4" ht="15.75" customHeight="1">
      <c r="A25" s="192"/>
      <c r="B25" s="196"/>
      <c r="C25" s="197" t="s">
        <v>280</v>
      </c>
      <c r="D25" s="194"/>
    </row>
    <row r="26" spans="1:4" ht="15.75" customHeight="1">
      <c r="A26" s="192"/>
      <c r="B26" s="196"/>
      <c r="C26" s="197" t="s">
        <v>281</v>
      </c>
      <c r="D26" s="194">
        <v>9.22</v>
      </c>
    </row>
    <row r="27" spans="1:4" ht="15.75" customHeight="1">
      <c r="A27" s="192"/>
      <c r="B27" s="196"/>
      <c r="C27" s="197" t="s">
        <v>282</v>
      </c>
      <c r="D27" s="147"/>
    </row>
    <row r="28" spans="1:4" ht="15.75" customHeight="1">
      <c r="A28" s="192"/>
      <c r="B28" s="196"/>
      <c r="C28" s="197" t="s">
        <v>283</v>
      </c>
      <c r="D28" s="147"/>
    </row>
    <row r="29" spans="1:4" ht="15.75" customHeight="1">
      <c r="A29" s="192"/>
      <c r="B29" s="196"/>
      <c r="C29" s="197" t="s">
        <v>284</v>
      </c>
      <c r="D29" s="147"/>
    </row>
    <row r="30" spans="1:4" ht="15.75" customHeight="1">
      <c r="A30" s="198"/>
      <c r="B30" s="196"/>
      <c r="C30" s="139"/>
      <c r="D30" s="147"/>
    </row>
    <row r="31" spans="1:4" ht="15.75" customHeight="1">
      <c r="A31" s="190" t="s">
        <v>285</v>
      </c>
      <c r="B31" s="144">
        <f>SUM(B6:B30)</f>
        <v>1434.53</v>
      </c>
      <c r="C31" s="190" t="s">
        <v>286</v>
      </c>
      <c r="D31" s="199">
        <v>1434.53</v>
      </c>
    </row>
    <row r="32" spans="1:4" ht="15.75" customHeight="1">
      <c r="A32" s="198" t="s">
        <v>287</v>
      </c>
      <c r="B32" s="196"/>
      <c r="C32" s="200" t="s">
        <v>288</v>
      </c>
      <c r="D32" s="201"/>
    </row>
    <row r="33" spans="1:4" ht="15.75" customHeight="1">
      <c r="A33" s="190" t="s">
        <v>289</v>
      </c>
      <c r="B33" s="202"/>
      <c r="C33" s="203"/>
      <c r="D33" s="204"/>
    </row>
    <row r="34" spans="1:4" ht="15.75" customHeight="1">
      <c r="A34" s="205" t="s">
        <v>43</v>
      </c>
      <c r="B34" s="206">
        <f>B31+B33</f>
        <v>1434.53</v>
      </c>
      <c r="C34" s="205" t="s">
        <v>290</v>
      </c>
      <c r="D34" s="206">
        <f>D31+D33</f>
        <v>1434.53</v>
      </c>
    </row>
    <row r="35" ht="24" customHeight="1">
      <c r="A35" s="207" t="s">
        <v>291</v>
      </c>
    </row>
    <row r="36" spans="1:6" ht="24" customHeight="1">
      <c r="A36" s="208" t="s">
        <v>292</v>
      </c>
      <c r="B36" s="209"/>
      <c r="C36" s="209"/>
      <c r="D36" s="209"/>
      <c r="E36" s="209"/>
      <c r="F36" s="209"/>
    </row>
    <row r="37" ht="24" customHeight="1">
      <c r="A37" s="210" t="s">
        <v>293</v>
      </c>
    </row>
    <row r="38" spans="1:5" ht="24.75" customHeight="1">
      <c r="A38" s="211"/>
      <c r="B38" s="212"/>
      <c r="C38" s="212"/>
      <c r="D38" s="212"/>
      <c r="E38" s="212"/>
    </row>
    <row r="49" ht="11.25">
      <c r="F49" s="213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綄镁</cp:lastModifiedBy>
  <cp:lastPrinted>2017-01-17T00:46:33Z</cp:lastPrinted>
  <dcterms:created xsi:type="dcterms:W3CDTF">2010-11-30T02:24:49Z</dcterms:created>
  <dcterms:modified xsi:type="dcterms:W3CDTF">2023-05-24T08:28:26Z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350DF7F50F4A4BB99271D1B58335C76C</vt:lpwstr>
  </property>
</Properties>
</file>