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</commentList>
</comments>
</file>

<file path=xl/sharedStrings.xml><?xml version="1.0" encoding="utf-8"?>
<sst xmlns="http://schemas.openxmlformats.org/spreadsheetml/2006/main" count="417" uniqueCount="316">
  <si>
    <t>附件9-1</t>
  </si>
  <si>
    <t>单位：万元</t>
  </si>
  <si>
    <t>收     入</t>
  </si>
  <si>
    <t>支     出</t>
  </si>
  <si>
    <t>项    目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</si>
  <si>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</si>
  <si>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</si>
  <si>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</si>
  <si>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</si>
  <si>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</si>
  <si>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</si>
  <si>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</si>
  <si>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</si>
  <si>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</si>
  <si>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</si>
  <si>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</si>
  <si>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</si>
  <si>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</si>
  <si>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</si>
  <si>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</si>
  <si>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</si>
  <si>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</si>
  <si>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</si>
  <si>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</si>
  <si>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</si>
  <si>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</si>
  <si>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</si>
  <si>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</si>
  <si>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</si>
  <si>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</si>
  <si>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</si>
  <si>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</si>
  <si>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</si>
  <si>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</si>
  <si>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</si>
  <si>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</si>
  <si>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</si>
  <si>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</si>
  <si>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</si>
  <si>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</si>
  <si>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</si>
  <si>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</si>
  <si>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</si>
  <si>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</si>
  <si>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</si>
  <si>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</si>
  <si>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</si>
  <si>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</si>
  <si>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</si>
  <si>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</si>
  <si>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</si>
  <si>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</si>
  <si>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</si>
  <si>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</si>
  <si>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一般公共服务支出</t>
  </si>
  <si>
    <t>政府办公厅（室）及相关机构事务</t>
  </si>
  <si>
    <t>事业运行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</si>
  <si>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</si>
  <si>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</si>
  <si>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</si>
  <si>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</si>
  <si>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</si>
  <si>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</si>
  <si>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</si>
  <si>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</si>
  <si>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</si>
  <si>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</si>
  <si>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t>附件9-3</t>
  </si>
  <si>
    <r>
      <rPr>
        <sz val="14"/>
        <rFont val="方正黑体_GBK"/>
        <family val="4"/>
      </rPr>
      <t>经济分类科目名称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</si>
  <si>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</si>
  <si>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</si>
  <si>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</si>
  <si>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</si>
  <si>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</si>
  <si>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</si>
  <si>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</si>
  <si>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</si>
  <si>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</si>
  <si>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</si>
  <si>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</si>
  <si>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</si>
  <si>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</si>
  <si>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</si>
  <si>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</si>
  <si>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</si>
  <si>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</si>
  <si>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</si>
  <si>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</si>
  <si>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</si>
  <si>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</si>
  <si>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</si>
  <si>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</si>
  <si>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</si>
  <si>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</si>
  <si>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</si>
  <si>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</si>
  <si>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</si>
  <si>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</si>
  <si>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</si>
  <si>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</si>
  <si>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</si>
  <si>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</si>
  <si>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</si>
  <si>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</si>
  <si>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</si>
  <si>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</si>
  <si>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</si>
  <si>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</si>
  <si>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</si>
  <si>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</si>
  <si>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</si>
  <si>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</si>
  <si>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</si>
  <si>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</si>
  <si>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</si>
  <si>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</si>
  <si>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</si>
  <si>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</si>
  <si>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</si>
  <si>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</si>
  <si>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</si>
  <si>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</si>
  <si>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</si>
  <si>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</si>
  <si>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</si>
  <si>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</si>
  <si>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</si>
  <si>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</si>
  <si>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</si>
  <si>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</si>
  <si>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</si>
  <si>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</si>
  <si>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</si>
  <si>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</si>
  <si>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</si>
  <si>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</si>
  <si>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</si>
  <si>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</si>
  <si>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</si>
  <si>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</si>
  <si>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</si>
  <si>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</si>
  <si>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</si>
  <si>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</si>
  <si>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</si>
  <si>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</si>
  <si>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</si>
  <si>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</si>
  <si>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</si>
  <si>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</si>
  <si>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</si>
  <si>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</si>
  <si>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</si>
  <si>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</si>
  <si>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</si>
  <si>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</si>
  <si>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</si>
  <si>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</si>
  <si>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附件9-4</t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</si>
  <si>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</si>
  <si>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</si>
  <si>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</si>
  <si>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</si>
  <si>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</si>
  <si>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</si>
  <si>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</si>
  <si>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</si>
  <si>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</si>
  <si>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</si>
  <si>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</si>
  <si>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</si>
  <si>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</si>
  <si>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</si>
  <si>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</si>
  <si>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</si>
  <si>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t>其他国有土地使用权出让收入安排的支出</t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</si>
  <si>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</si>
  <si>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</si>
  <si>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</si>
  <si>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</si>
  <si>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</si>
  <si>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</si>
  <si>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</si>
  <si>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</si>
  <si>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附件9-6</t>
  </si>
  <si>
    <t>收入</t>
  </si>
  <si>
    <t>支出</t>
  </si>
  <si>
    <t>项目</t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</si>
  <si>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</si>
  <si>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</si>
  <si>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</si>
  <si>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</si>
  <si>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</si>
  <si>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</si>
  <si>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</si>
  <si>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</si>
  <si>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</si>
  <si>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</si>
  <si>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</si>
  <si>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</si>
  <si>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</si>
  <si>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</si>
  <si>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</si>
  <si>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</si>
  <si>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</si>
  <si>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</si>
  <si>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</si>
  <si>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</si>
  <si>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</si>
  <si>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</si>
  <si>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</si>
  <si>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</si>
  <si>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</si>
  <si>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</si>
  <si>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</si>
  <si>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</si>
  <si>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</si>
  <si>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</si>
  <si>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</si>
  <si>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</si>
  <si>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</si>
  <si>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</si>
  <si>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</si>
  <si>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</si>
  <si>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</si>
  <si>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</si>
  <si>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</si>
  <si>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</si>
  <si>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</si>
  <si>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</si>
  <si>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</si>
  <si>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</si>
  <si>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</si>
  <si>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</si>
  <si>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</si>
  <si>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</si>
  <si>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</si>
  <si>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</si>
  <si>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</si>
  <si>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</si>
  <si>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</si>
  <si>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</si>
  <si>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</si>
  <si>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</si>
  <si>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</si>
  <si>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</si>
  <si>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</si>
  <si>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</si>
  <si>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</si>
  <si>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</si>
  <si>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</si>
  <si>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</si>
  <si>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</si>
  <si>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</si>
  <si>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</si>
  <si>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</si>
  <si>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</si>
  <si>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</si>
  <si>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</si>
  <si>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</si>
  <si>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</si>
  <si>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</si>
  <si>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</si>
  <si>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</si>
  <si>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</si>
  <si>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</si>
  <si>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</si>
  <si>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</si>
  <si>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</si>
  <si>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</si>
  <si>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</si>
  <si>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</si>
  <si>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</si>
  <si>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</si>
  <si>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</si>
  <si>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</si>
  <si>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</si>
  <si>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r>
      <rPr>
        <sz val="14"/>
        <rFont val="方正黑体_GBK"/>
        <family val="4"/>
      </rPr>
      <t>附件</t>
    </r>
    <r>
      <rPr>
        <sz val="14"/>
        <rFont val="Times New Roman"/>
        <family val="1"/>
      </rPr>
      <t>9-10</t>
    </r>
  </si>
  <si>
    <r>
      <rPr>
        <sz val="11"/>
        <rFont val="宋体"/>
        <family val="0"/>
      </rPr>
      <t>单位：万元</t>
    </r>
  </si>
  <si>
    <r>
      <rPr>
        <sz val="12"/>
        <rFont val="方正仿宋_GBK"/>
        <family val="4"/>
      </rPr>
      <t>部门（单位）名称</t>
    </r>
  </si>
  <si>
    <r>
      <rPr>
        <sz val="12"/>
        <rFont val="方正仿宋_GBK"/>
        <family val="4"/>
      </rPr>
      <t>支出预算总量</t>
    </r>
  </si>
  <si>
    <r>
      <rPr>
        <sz val="12"/>
        <rFont val="方正仿宋_GBK"/>
        <family val="4"/>
      </rPr>
      <t>其中：部门预算支出</t>
    </r>
  </si>
  <si>
    <r>
      <rPr>
        <sz val="12"/>
        <rFont val="方正仿宋_GBK"/>
        <family val="4"/>
      </rPr>
      <t>当年整体绩效目标</t>
    </r>
  </si>
  <si>
    <r>
      <rPr>
        <sz val="12"/>
        <color indexed="8"/>
        <rFont val="方正仿宋_GBK"/>
        <family val="4"/>
      </rPr>
      <t>绩效指标</t>
    </r>
  </si>
  <si>
    <r>
      <rPr>
        <sz val="12"/>
        <rFont val="方正仿宋_GBK"/>
        <family val="4"/>
      </rPr>
      <t>指标名称</t>
    </r>
  </si>
  <si>
    <r>
      <rPr>
        <sz val="12"/>
        <rFont val="方正仿宋_GBK"/>
        <family val="4"/>
      </rPr>
      <t>指标权重</t>
    </r>
  </si>
  <si>
    <r>
      <rPr>
        <sz val="12"/>
        <rFont val="方正仿宋_GBK"/>
        <family val="4"/>
      </rPr>
      <t>计量单位</t>
    </r>
  </si>
  <si>
    <r>
      <rPr>
        <sz val="12"/>
        <rFont val="方正仿宋_GBK"/>
        <family val="4"/>
      </rPr>
      <t>指标性质</t>
    </r>
  </si>
  <si>
    <r>
      <rPr>
        <sz val="12"/>
        <rFont val="方正仿宋_GBK"/>
        <family val="4"/>
      </rPr>
      <t>指标值</t>
    </r>
  </si>
  <si>
    <t>%</t>
  </si>
  <si>
    <r>
      <t>2024</t>
    </r>
    <r>
      <rPr>
        <sz val="14"/>
        <rFont val="方正黑体_GBK"/>
        <family val="4"/>
      </rPr>
      <t>年预算数</t>
    </r>
  </si>
  <si>
    <t>2024年预算数</t>
  </si>
  <si>
    <t>2024年
预算数</t>
  </si>
  <si>
    <t>城口县双河乡综合行政执法大队2024年财政拨款收入支出总表</t>
  </si>
  <si>
    <t>其他行政事业单位医疗支出</t>
  </si>
  <si>
    <r>
      <t>2024</t>
    </r>
    <r>
      <rPr>
        <sz val="14"/>
        <rFont val="方正黑体_GBK"/>
        <family val="4"/>
      </rPr>
      <t>年基本支出</t>
    </r>
  </si>
  <si>
    <r>
      <t>2024</t>
    </r>
    <r>
      <rPr>
        <sz val="12"/>
        <rFont val="方正黑体_GBK"/>
        <family val="4"/>
      </rPr>
      <t>年预算数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</si>
  <si>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</si>
  <si>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t>2024</t>
    </r>
    <r>
      <rPr>
        <sz val="10"/>
        <rFont val="方正黑体_GBK"/>
        <family val="4"/>
      </rPr>
      <t>年预算数</t>
    </r>
  </si>
  <si>
    <r>
      <t>2024</t>
    </r>
    <r>
      <rPr>
        <sz val="10"/>
        <rFont val="方正黑体_GBK"/>
        <family val="4"/>
      </rPr>
      <t>年预算数</t>
    </r>
  </si>
  <si>
    <r>
      <t>2024</t>
    </r>
    <r>
      <rPr>
        <sz val="22"/>
        <rFont val="方正小标宋_GBK"/>
        <family val="4"/>
      </rPr>
      <t>年部门（单位）预算整体绩效目标表</t>
    </r>
  </si>
  <si>
    <t>城口县双河乡综合行政执法大队</t>
  </si>
  <si>
    <r>
      <rPr>
        <sz val="20"/>
        <rFont val="方正小标宋_GBK"/>
        <family val="4"/>
      </rPr>
      <t>城口县</t>
    </r>
    <r>
      <rPr>
        <u val="single"/>
        <sz val="18"/>
        <rFont val="方正小标宋_GBK"/>
        <family val="4"/>
      </rPr>
      <t>双河乡综合行政执法大队</t>
    </r>
    <r>
      <rPr>
        <sz val="18"/>
        <rFont val="方正小标宋_GBK"/>
        <family val="4"/>
      </rPr>
      <t>2024年一般公共预算财政拨款支出预算表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</si>
  <si>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t>城口县</t>
    </r>
    <r>
      <rPr>
        <u val="single"/>
        <sz val="18"/>
        <rFont val="方正小标宋_GBK"/>
        <family val="4"/>
      </rPr>
      <t>双河乡综合行政执法大队</t>
    </r>
    <r>
      <rPr>
        <sz val="18"/>
        <rFont val="方正小标宋_GBK"/>
        <family val="4"/>
      </rPr>
      <t>2024年一般公共预算财政拨款基本支出预算表
（按支出经济分类分）</t>
    </r>
  </si>
  <si>
    <t>城口县双河乡综合行政执法大队2024年一般公共预算“三公”经费支出表</t>
  </si>
  <si>
    <r>
      <rPr>
        <sz val="18"/>
        <rFont val="方正小标宋_GBK"/>
        <family val="4"/>
      </rPr>
      <t>城口县</t>
    </r>
    <r>
      <rPr>
        <u val="single"/>
        <sz val="18"/>
        <rFont val="方正小标宋_GBK"/>
        <family val="4"/>
      </rPr>
      <t>双河乡综合行政执法大队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</si>
  <si>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双河乡综合行政执法大队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</si>
  <si>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双河乡综合行政执法大队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</si>
  <si>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双河乡综合行政执法大队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</si>
  <si>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城口县双河乡综合行政执法大队政府采购预算明细表</t>
  </si>
  <si>
    <t>资金支付完成率</t>
  </si>
  <si>
    <t>≧</t>
  </si>
  <si>
    <t>资金使用合格率</t>
  </si>
  <si>
    <t>政策知晓率</t>
  </si>
  <si>
    <t>服务对象满意度</t>
  </si>
  <si>
    <t>保待遇、保运行、保民生、促发展，加强管理，保证资金安全和项目规范。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</si>
</sst>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000"/>
    <numFmt numFmtId="180" formatCode=";;"/>
    <numFmt numFmtId="181" formatCode="0.00;[Red]0.00"/>
    <numFmt numFmtId="182" formatCode="0.0_ "/>
    <numFmt numFmtId="183" formatCode="#,##0.00_ "/>
  </numFmts>
  <fonts count="72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8"/>
      <name val="SimSun"/>
      <family val="0"/>
    </font>
    <font>
      <sz val="16"/>
      <color indexed="8"/>
      <name val="方正小标宋_GBK"/>
      <family val="4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1"/>
      <name val="方正仿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Times New Roman"/>
      <family val="1"/>
    </font>
    <font>
      <sz val="12"/>
      <name val="黑体"/>
      <family val="3"/>
    </font>
    <font>
      <sz val="12"/>
      <name val="方正仿宋_GBK"/>
      <family val="4"/>
    </font>
    <font>
      <sz val="9"/>
      <name val="方正黑体简体"/>
      <family val="4"/>
    </font>
    <font>
      <sz val="12"/>
      <name val="楷体_GB2312"/>
      <family val="3"/>
    </font>
    <font>
      <sz val="18"/>
      <name val="方正小标宋_GBK"/>
      <family val="4"/>
    </font>
    <font>
      <sz val="20"/>
      <name val="方正小标宋_GBK"/>
      <family val="4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方正小标宋_GBK"/>
      <family val="4"/>
    </font>
    <font>
      <sz val="12"/>
      <color indexed="8"/>
      <name val="方正仿宋_GBK"/>
      <family val="4"/>
    </font>
    <font>
      <sz val="14"/>
      <name val="方正仿宋_GBK"/>
      <family val="4"/>
    </font>
    <font>
      <u val="single"/>
      <sz val="20"/>
      <name val="方正小标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46" fillId="17" borderId="6" applyNumberForma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50" fillId="22" borderId="0" applyNumberFormat="0" applyBorder="0" applyAlignment="0" applyProtection="0"/>
    <xf numFmtId="0" fontId="44" fillId="16" borderId="8" applyNumberFormat="0" applyAlignment="0" applyProtection="0"/>
    <xf numFmtId="0" fontId="35" fillId="7" borderId="5" applyNumberFormat="0" applyAlignment="0" applyProtection="0"/>
    <xf numFmtId="0" fontId="6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9">
    <xf numFmtId="0" fontId="0" fillId="0" borderId="0" xfId="0" applyAlignment="1">
      <alignment/>
    </xf>
    <xf numFmtId="0" fontId="4" fillId="0" borderId="0" xfId="40">
      <alignment/>
      <protection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Font="1">
      <alignment/>
      <protection/>
    </xf>
    <xf numFmtId="0" fontId="8" fillId="0" borderId="0" xfId="40" applyNumberFormat="1" applyFont="1" applyFill="1" applyAlignment="1">
      <alignment horizontal="center" vertical="center" wrapText="1"/>
      <protection/>
    </xf>
    <xf numFmtId="0" fontId="9" fillId="0" borderId="0" xfId="40" applyNumberFormat="1" applyFont="1" applyFill="1" applyBorder="1" applyAlignment="1" applyProtection="1">
      <alignment horizontal="right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Fill="1" applyBorder="1" applyAlignment="1">
      <alignment horizontal="left" vertical="center"/>
      <protection/>
    </xf>
    <xf numFmtId="176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/>
    </xf>
    <xf numFmtId="0" fontId="5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/>
    </xf>
    <xf numFmtId="4" fontId="6" fillId="0" borderId="14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18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0" xfId="0" applyNumberFormat="1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2" fillId="0" borderId="11" xfId="0" applyNumberFormat="1" applyFont="1" applyFill="1" applyBorder="1" applyAlignment="1">
      <alignment horizontal="center" vertical="center" shrinkToFit="1"/>
    </xf>
    <xf numFmtId="4" fontId="6" fillId="0" borderId="11" xfId="0" applyNumberFormat="1" applyFont="1" applyFill="1" applyBorder="1" applyAlignment="1">
      <alignment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4" fontId="6" fillId="0" borderId="1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/>
    </xf>
    <xf numFmtId="176" fontId="10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left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0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10" fillId="0" borderId="10" xfId="43" applyNumberFormat="1" applyFont="1" applyFill="1" applyBorder="1" applyAlignment="1" applyProtection="1">
      <alignment horizontal="center" vertical="center" wrapText="1"/>
      <protection/>
    </xf>
    <xf numFmtId="4" fontId="24" fillId="0" borderId="10" xfId="43" applyNumberFormat="1" applyFont="1" applyFill="1" applyBorder="1" applyAlignment="1" applyProtection="1">
      <alignment horizontal="center" vertical="center" wrapText="1"/>
      <protection/>
    </xf>
    <xf numFmtId="4" fontId="24" fillId="0" borderId="10" xfId="43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78" fontId="9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left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49" fontId="10" fillId="0" borderId="10" xfId="43" applyNumberFormat="1" applyFont="1" applyFill="1" applyBorder="1" applyAlignment="1" applyProtection="1">
      <alignment horizontal="center" vertical="center"/>
      <protection/>
    </xf>
    <xf numFmtId="180" fontId="10" fillId="0" borderId="10" xfId="43" applyNumberFormat="1" applyFont="1" applyFill="1" applyBorder="1" applyAlignment="1" applyProtection="1">
      <alignment vertical="center"/>
      <protection/>
    </xf>
    <xf numFmtId="0" fontId="10" fillId="0" borderId="10" xfId="43" applyFont="1" applyFill="1" applyBorder="1" applyAlignment="1">
      <alignment vertical="center"/>
      <protection/>
    </xf>
    <xf numFmtId="176" fontId="9" fillId="0" borderId="17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49" fontId="10" fillId="0" borderId="14" xfId="43" applyNumberFormat="1" applyFont="1" applyFill="1" applyBorder="1" applyAlignment="1" applyProtection="1">
      <alignment horizontal="center" vertical="center"/>
      <protection/>
    </xf>
    <xf numFmtId="0" fontId="10" fillId="0" borderId="14" xfId="43" applyFont="1" applyFill="1" applyBorder="1" applyAlignment="1">
      <alignment vertical="center"/>
      <protection/>
    </xf>
    <xf numFmtId="178" fontId="9" fillId="0" borderId="14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>
      <alignment horizontal="center" vertical="center"/>
    </xf>
    <xf numFmtId="179" fontId="10" fillId="0" borderId="13" xfId="0" applyNumberFormat="1" applyFont="1" applyBorder="1" applyAlignment="1">
      <alignment horizontal="left" vertical="center" wrapText="1"/>
    </xf>
    <xf numFmtId="182" fontId="10" fillId="0" borderId="10" xfId="0" applyNumberFormat="1" applyFont="1" applyBorder="1" applyAlignment="1">
      <alignment horizontal="left" vertical="center" wrapText="1"/>
    </xf>
    <xf numFmtId="182" fontId="24" fillId="0" borderId="10" xfId="0" applyNumberFormat="1" applyFont="1" applyBorder="1" applyAlignment="1">
      <alignment horizontal="left" vertical="center" wrapText="1"/>
    </xf>
    <xf numFmtId="179" fontId="10" fillId="0" borderId="13" xfId="0" applyNumberFormat="1" applyFont="1" applyFill="1" applyBorder="1" applyAlignment="1">
      <alignment horizontal="left" vertical="center"/>
    </xf>
    <xf numFmtId="182" fontId="10" fillId="0" borderId="10" xfId="0" applyNumberFormat="1" applyFont="1" applyFill="1" applyBorder="1" applyAlignment="1">
      <alignment horizontal="left" vertical="center"/>
    </xf>
    <xf numFmtId="182" fontId="24" fillId="0" borderId="10" xfId="0" applyNumberFormat="1" applyFont="1" applyFill="1" applyBorder="1" applyAlignment="1">
      <alignment horizontal="left" vertical="center"/>
    </xf>
    <xf numFmtId="176" fontId="24" fillId="0" borderId="10" xfId="0" applyNumberFormat="1" applyFont="1" applyBorder="1" applyAlignment="1">
      <alignment horizontal="left" vertical="center" wrapText="1"/>
    </xf>
    <xf numFmtId="181" fontId="10" fillId="0" borderId="11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left" vertical="center"/>
    </xf>
    <xf numFmtId="179" fontId="10" fillId="0" borderId="18" xfId="0" applyNumberFormat="1" applyFont="1" applyBorder="1" applyAlignment="1">
      <alignment horizontal="left" vertical="center"/>
    </xf>
    <xf numFmtId="182" fontId="24" fillId="0" borderId="19" xfId="0" applyNumberFormat="1" applyFont="1" applyBorder="1" applyAlignment="1">
      <alignment horizontal="left" vertical="center"/>
    </xf>
    <xf numFmtId="181" fontId="10" fillId="0" borderId="19" xfId="0" applyNumberFormat="1" applyFont="1" applyFill="1" applyBorder="1" applyAlignment="1">
      <alignment horizontal="center" vertical="center"/>
    </xf>
    <xf numFmtId="181" fontId="10" fillId="0" borderId="20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left" vertical="center"/>
    </xf>
    <xf numFmtId="182" fontId="10" fillId="0" borderId="14" xfId="0" applyNumberFormat="1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center" vertical="center"/>
    </xf>
    <xf numFmtId="181" fontId="10" fillId="0" borderId="14" xfId="0" applyNumberFormat="1" applyFont="1" applyFill="1" applyBorder="1" applyAlignment="1">
      <alignment horizontal="center" vertical="center"/>
    </xf>
    <xf numFmtId="181" fontId="10" fillId="0" borderId="16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" fontId="6" fillId="0" borderId="16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0" fillId="0" borderId="10" xfId="43" applyNumberFormat="1" applyFont="1" applyFill="1" applyBorder="1" applyAlignment="1" applyProtection="1">
      <alignment horizontal="center" vertical="center"/>
      <protection/>
    </xf>
    <xf numFmtId="0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Fill="1" applyBorder="1" applyAlignment="1">
      <alignment horizontal="center" vertical="center" shrinkToFit="1"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42" applyFont="1" applyFill="1" applyBorder="1" applyAlignment="1">
      <alignment horizontal="right" vertical="center"/>
      <protection/>
    </xf>
    <xf numFmtId="0" fontId="16" fillId="0" borderId="0" xfId="42" applyFont="1" applyFill="1" applyBorder="1" applyAlignment="1">
      <alignment horizontal="right" vertical="center" indent="2"/>
      <protection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40" applyNumberFormat="1" applyFont="1" applyFill="1" applyAlignment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24" xfId="40" applyNumberFormat="1" applyFont="1" applyFill="1" applyBorder="1" applyAlignment="1" applyProtection="1">
      <alignment horizontal="left" vertical="top" wrapText="1"/>
      <protection/>
    </xf>
    <xf numFmtId="0" fontId="10" fillId="0" borderId="25" xfId="40" applyNumberFormat="1" applyFont="1" applyFill="1" applyBorder="1" applyAlignment="1" applyProtection="1">
      <alignment horizontal="left" vertical="top" wrapText="1"/>
      <protection/>
    </xf>
    <xf numFmtId="0" fontId="69" fillId="0" borderId="10" xfId="0" applyFont="1" applyFill="1" applyBorder="1" applyAlignment="1">
      <alignment horizontal="center" vertical="center"/>
    </xf>
    <xf numFmtId="0" fontId="28" fillId="0" borderId="10" xfId="40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>
      <alignment vertical="center" wrapText="1"/>
    </xf>
    <xf numFmtId="0" fontId="10" fillId="0" borderId="10" xfId="40" applyFont="1" applyFill="1" applyBorder="1" applyAlignment="1">
      <alignment horizontal="center" vertical="center"/>
      <protection/>
    </xf>
    <xf numFmtId="0" fontId="28" fillId="0" borderId="26" xfId="40" applyNumberFormat="1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ill>
        <patternFill patternType="solid">
          <fgColor indexed="65"/>
          <bgColor indexed="9"/>
        </patternFill>
      </fill>
    </dxf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5" zoomScaleNormal="115" workbookViewId="0" topLeftCell="A1">
      <selection activeCell="H33" sqref="H33"/>
    </sheetView>
  </sheetViews>
  <sheetFormatPr defaultColWidth="9.33203125" defaultRowHeight="11.25"/>
  <cols>
    <col min="1" max="1" width="18" style="0" customWidth="1"/>
    <col min="2" max="2" width="29.5" style="0" customWidth="1"/>
    <col min="3" max="12" width="14.16015625" style="0" customWidth="1"/>
  </cols>
  <sheetData>
    <row r="1" ht="18">
      <c r="A1" s="19" t="s">
        <v>228</v>
      </c>
    </row>
    <row r="2" spans="1:12" ht="41.25" customHeight="1">
      <c r="A2" s="176" t="s">
        <v>307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4" ht="12" thickBot="1">
      <c r="L4" s="32" t="s">
        <v>1</v>
      </c>
    </row>
    <row r="5" spans="1:12" ht="17.25" customHeight="1">
      <c r="A5" s="205" t="s">
        <v>229</v>
      </c>
      <c r="B5" s="195" t="s">
        <v>187</v>
      </c>
      <c r="C5" s="201" t="s">
        <v>230</v>
      </c>
      <c r="D5" s="201" t="s">
        <v>231</v>
      </c>
      <c r="E5" s="201" t="s">
        <v>232</v>
      </c>
      <c r="F5" s="201" t="s">
        <v>233</v>
      </c>
      <c r="G5" s="201" t="s">
        <v>234</v>
      </c>
      <c r="H5" s="201" t="s">
        <v>235</v>
      </c>
      <c r="I5" s="201"/>
      <c r="J5" s="201" t="s">
        <v>236</v>
      </c>
      <c r="K5" s="201" t="s">
        <v>237</v>
      </c>
      <c r="L5" s="203" t="s">
        <v>238</v>
      </c>
    </row>
    <row r="6" spans="1:12" ht="12" customHeight="1">
      <c r="A6" s="206" t="s">
        <v>239</v>
      </c>
      <c r="B6" s="207" t="s">
        <v>240</v>
      </c>
      <c r="C6" s="202" t="s">
        <v>241</v>
      </c>
      <c r="D6" s="202"/>
      <c r="E6" s="202" t="s">
        <v>242</v>
      </c>
      <c r="F6" s="202"/>
      <c r="G6" s="202" t="s">
        <v>243</v>
      </c>
      <c r="H6" s="202" t="s">
        <v>244</v>
      </c>
      <c r="I6" s="202" t="s">
        <v>245</v>
      </c>
      <c r="J6" s="202" t="s">
        <v>246</v>
      </c>
      <c r="K6" s="202" t="s">
        <v>247</v>
      </c>
      <c r="L6" s="204" t="s">
        <v>247</v>
      </c>
    </row>
    <row r="7" spans="1:12" ht="12" customHeight="1">
      <c r="A7" s="206" t="s">
        <v>248</v>
      </c>
      <c r="B7" s="207" t="s">
        <v>249</v>
      </c>
      <c r="C7" s="202" t="s">
        <v>241</v>
      </c>
      <c r="D7" s="202"/>
      <c r="E7" s="202" t="s">
        <v>242</v>
      </c>
      <c r="F7" s="202"/>
      <c r="G7" s="202" t="s">
        <v>243</v>
      </c>
      <c r="H7" s="202"/>
      <c r="I7" s="202"/>
      <c r="J7" s="202" t="s">
        <v>246</v>
      </c>
      <c r="K7" s="202" t="s">
        <v>247</v>
      </c>
      <c r="L7" s="204" t="s">
        <v>247</v>
      </c>
    </row>
    <row r="8" spans="1:12" ht="6.75" customHeight="1">
      <c r="A8" s="206" t="s">
        <v>248</v>
      </c>
      <c r="B8" s="207" t="s">
        <v>249</v>
      </c>
      <c r="C8" s="202" t="s">
        <v>241</v>
      </c>
      <c r="D8" s="202"/>
      <c r="E8" s="202" t="s">
        <v>242</v>
      </c>
      <c r="F8" s="202"/>
      <c r="G8" s="202" t="s">
        <v>243</v>
      </c>
      <c r="H8" s="202"/>
      <c r="I8" s="202"/>
      <c r="J8" s="202" t="s">
        <v>246</v>
      </c>
      <c r="K8" s="202" t="s">
        <v>247</v>
      </c>
      <c r="L8" s="204" t="s">
        <v>247</v>
      </c>
    </row>
    <row r="9" spans="1:12" ht="14.25" customHeight="1">
      <c r="A9" s="27"/>
      <c r="B9" s="24" t="s">
        <v>250</v>
      </c>
      <c r="C9" s="31">
        <f>SUM(E9:E9)</f>
        <v>86.632775</v>
      </c>
      <c r="D9" s="31"/>
      <c r="E9" s="31">
        <f>E10+E13+E17+E21</f>
        <v>86.632775</v>
      </c>
      <c r="F9" s="31"/>
      <c r="G9" s="31"/>
      <c r="H9" s="31"/>
      <c r="I9" s="31"/>
      <c r="J9" s="31"/>
      <c r="K9" s="31"/>
      <c r="L9" s="33"/>
    </row>
    <row r="10" spans="1:12" ht="14.25" customHeight="1">
      <c r="A10" s="27">
        <v>201</v>
      </c>
      <c r="B10" s="24" t="s">
        <v>54</v>
      </c>
      <c r="C10" s="31">
        <f>SUM(E10:E10)</f>
        <v>69.7192</v>
      </c>
      <c r="D10" s="31"/>
      <c r="E10" s="31">
        <f>E11</f>
        <v>69.7192</v>
      </c>
      <c r="F10" s="31"/>
      <c r="G10" s="31"/>
      <c r="H10" s="31"/>
      <c r="I10" s="31"/>
      <c r="J10" s="31"/>
      <c r="K10" s="31"/>
      <c r="L10" s="33"/>
    </row>
    <row r="11" spans="1:12" ht="14.25" customHeight="1">
      <c r="A11" s="27">
        <v>20103</v>
      </c>
      <c r="B11" s="24" t="s">
        <v>55</v>
      </c>
      <c r="C11" s="31">
        <f>SUM(C12:C12)</f>
        <v>69.7192</v>
      </c>
      <c r="D11" s="31"/>
      <c r="E11" s="31">
        <f>SUM(E12:E12)</f>
        <v>69.7192</v>
      </c>
      <c r="F11" s="31"/>
      <c r="G11" s="31"/>
      <c r="H11" s="31"/>
      <c r="I11" s="31"/>
      <c r="J11" s="31"/>
      <c r="K11" s="31"/>
      <c r="L11" s="33"/>
    </row>
    <row r="12" spans="1:12" ht="14.25" customHeight="1">
      <c r="A12" s="27">
        <v>2010350</v>
      </c>
      <c r="B12" s="24" t="s">
        <v>56</v>
      </c>
      <c r="C12" s="31">
        <f aca="true" t="shared" si="0" ref="C12:C23">SUM(E12:E12)</f>
        <v>69.7192</v>
      </c>
      <c r="D12" s="31"/>
      <c r="E12" s="31">
        <v>69.7192</v>
      </c>
      <c r="F12" s="31"/>
      <c r="G12" s="31"/>
      <c r="H12" s="31"/>
      <c r="I12" s="31"/>
      <c r="J12" s="31"/>
      <c r="K12" s="31"/>
      <c r="L12" s="33"/>
    </row>
    <row r="13" spans="1:12" ht="14.25" customHeight="1">
      <c r="A13" s="27">
        <v>208</v>
      </c>
      <c r="B13" s="24" t="s">
        <v>57</v>
      </c>
      <c r="C13" s="31">
        <f t="shared" si="0"/>
        <v>8.767296</v>
      </c>
      <c r="D13" s="31"/>
      <c r="E13" s="31">
        <f>E14</f>
        <v>8.767296</v>
      </c>
      <c r="F13" s="31"/>
      <c r="G13" s="31"/>
      <c r="H13" s="31"/>
      <c r="I13" s="31"/>
      <c r="J13" s="31"/>
      <c r="K13" s="31"/>
      <c r="L13" s="33"/>
    </row>
    <row r="14" spans="1:12" ht="14.25" customHeight="1">
      <c r="A14" s="27">
        <v>20805</v>
      </c>
      <c r="B14" s="24" t="s">
        <v>58</v>
      </c>
      <c r="C14" s="31">
        <f t="shared" si="0"/>
        <v>8.767296</v>
      </c>
      <c r="D14" s="31"/>
      <c r="E14" s="31">
        <f>SUM(E15:E16)</f>
        <v>8.767296</v>
      </c>
      <c r="F14" s="31"/>
      <c r="G14" s="31"/>
      <c r="H14" s="31"/>
      <c r="I14" s="31"/>
      <c r="J14" s="31"/>
      <c r="K14" s="31"/>
      <c r="L14" s="33"/>
    </row>
    <row r="15" spans="1:12" ht="14.25" customHeight="1">
      <c r="A15" s="27">
        <v>2080505</v>
      </c>
      <c r="B15" s="24" t="s">
        <v>59</v>
      </c>
      <c r="C15" s="31">
        <f t="shared" si="0"/>
        <v>5.844864</v>
      </c>
      <c r="D15" s="31"/>
      <c r="E15" s="31">
        <v>5.844864</v>
      </c>
      <c r="F15" s="31"/>
      <c r="G15" s="31"/>
      <c r="H15" s="31"/>
      <c r="I15" s="31"/>
      <c r="J15" s="31"/>
      <c r="K15" s="31"/>
      <c r="L15" s="33"/>
    </row>
    <row r="16" spans="1:12" ht="14.25" customHeight="1">
      <c r="A16" s="27">
        <v>2080506</v>
      </c>
      <c r="B16" s="24" t="s">
        <v>60</v>
      </c>
      <c r="C16" s="31">
        <f t="shared" si="0"/>
        <v>2.922432</v>
      </c>
      <c r="D16" s="31"/>
      <c r="E16" s="31">
        <v>2.922432</v>
      </c>
      <c r="F16" s="31"/>
      <c r="G16" s="31"/>
      <c r="H16" s="31"/>
      <c r="I16" s="31"/>
      <c r="J16" s="31"/>
      <c r="K16" s="31"/>
      <c r="L16" s="33"/>
    </row>
    <row r="17" spans="1:12" ht="14.25" customHeight="1">
      <c r="A17" s="27">
        <v>210</v>
      </c>
      <c r="B17" s="24" t="s">
        <v>61</v>
      </c>
      <c r="C17" s="31">
        <f t="shared" si="0"/>
        <v>3.7626310000000003</v>
      </c>
      <c r="D17" s="31"/>
      <c r="E17" s="31">
        <f>E18</f>
        <v>3.7626310000000003</v>
      </c>
      <c r="F17" s="31"/>
      <c r="G17" s="31"/>
      <c r="H17" s="31"/>
      <c r="I17" s="31"/>
      <c r="J17" s="31"/>
      <c r="K17" s="31"/>
      <c r="L17" s="33"/>
    </row>
    <row r="18" spans="1:12" ht="14.25" customHeight="1">
      <c r="A18" s="27">
        <v>21011</v>
      </c>
      <c r="B18" s="24" t="s">
        <v>62</v>
      </c>
      <c r="C18" s="31">
        <f t="shared" si="0"/>
        <v>3.7626310000000003</v>
      </c>
      <c r="D18" s="31"/>
      <c r="E18" s="31">
        <f>SUM(E19:E20)</f>
        <v>3.7626310000000003</v>
      </c>
      <c r="F18" s="31"/>
      <c r="G18" s="31"/>
      <c r="H18" s="31"/>
      <c r="I18" s="31"/>
      <c r="J18" s="31"/>
      <c r="K18" s="31"/>
      <c r="L18" s="33"/>
    </row>
    <row r="19" spans="1:12" ht="14.25" customHeight="1">
      <c r="A19" s="27">
        <v>2101102</v>
      </c>
      <c r="B19" s="24" t="s">
        <v>63</v>
      </c>
      <c r="C19" s="31">
        <f t="shared" si="0"/>
        <v>3.105084</v>
      </c>
      <c r="D19" s="31"/>
      <c r="E19" s="31">
        <v>3.105084</v>
      </c>
      <c r="F19" s="31"/>
      <c r="G19" s="31"/>
      <c r="H19" s="31"/>
      <c r="I19" s="31"/>
      <c r="J19" s="31"/>
      <c r="K19" s="31"/>
      <c r="L19" s="33"/>
    </row>
    <row r="20" spans="1:12" ht="14.25" customHeight="1">
      <c r="A20" s="27">
        <v>2101199</v>
      </c>
      <c r="B20" s="24" t="s">
        <v>294</v>
      </c>
      <c r="C20" s="31">
        <f t="shared" si="0"/>
        <v>0.657547</v>
      </c>
      <c r="D20" s="31"/>
      <c r="E20" s="31">
        <v>0.657547</v>
      </c>
      <c r="F20" s="31"/>
      <c r="G20" s="31"/>
      <c r="H20" s="31"/>
      <c r="I20" s="31"/>
      <c r="J20" s="31"/>
      <c r="K20" s="31"/>
      <c r="L20" s="33"/>
    </row>
    <row r="21" spans="1:12" ht="14.25" customHeight="1">
      <c r="A21" s="27">
        <v>221</v>
      </c>
      <c r="B21" s="24" t="s">
        <v>64</v>
      </c>
      <c r="C21" s="31">
        <f t="shared" si="0"/>
        <v>4.383648</v>
      </c>
      <c r="D21" s="31"/>
      <c r="E21" s="31">
        <f>E22</f>
        <v>4.383648</v>
      </c>
      <c r="F21" s="31"/>
      <c r="G21" s="31"/>
      <c r="H21" s="31"/>
      <c r="I21" s="31"/>
      <c r="J21" s="31"/>
      <c r="K21" s="31"/>
      <c r="L21" s="33"/>
    </row>
    <row r="22" spans="1:12" ht="14.25" customHeight="1">
      <c r="A22" s="27">
        <v>22102</v>
      </c>
      <c r="B22" s="24" t="s">
        <v>65</v>
      </c>
      <c r="C22" s="31">
        <f t="shared" si="0"/>
        <v>4.383648</v>
      </c>
      <c r="D22" s="31"/>
      <c r="E22" s="31">
        <f>E23</f>
        <v>4.383648</v>
      </c>
      <c r="F22" s="31"/>
      <c r="G22" s="31"/>
      <c r="H22" s="31"/>
      <c r="I22" s="31"/>
      <c r="J22" s="31"/>
      <c r="K22" s="31"/>
      <c r="L22" s="33"/>
    </row>
    <row r="23" spans="1:12" ht="14.25" customHeight="1" thickBot="1">
      <c r="A23" s="160">
        <v>2210201</v>
      </c>
      <c r="B23" s="161" t="s">
        <v>66</v>
      </c>
      <c r="C23" s="156">
        <f t="shared" si="0"/>
        <v>4.383648</v>
      </c>
      <c r="D23" s="156"/>
      <c r="E23" s="156">
        <v>4.383648</v>
      </c>
      <c r="F23" s="156"/>
      <c r="G23" s="156"/>
      <c r="H23" s="156"/>
      <c r="I23" s="156"/>
      <c r="J23" s="156"/>
      <c r="K23" s="156"/>
      <c r="L23" s="158"/>
    </row>
  </sheetData>
  <sheetProtection/>
  <mergeCells count="15"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O14" sqref="O14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">
      <c r="A1" s="19" t="s">
        <v>251</v>
      </c>
    </row>
    <row r="2" spans="1:9" ht="32.25" customHeight="1">
      <c r="A2" s="176" t="s">
        <v>308</v>
      </c>
      <c r="B2" s="176"/>
      <c r="C2" s="176"/>
      <c r="D2" s="176"/>
      <c r="E2" s="176"/>
      <c r="F2" s="176"/>
      <c r="G2" s="176"/>
      <c r="H2" s="176"/>
      <c r="I2" s="30"/>
    </row>
    <row r="4" spans="7:8" ht="12" thickBot="1">
      <c r="G4" s="211" t="s">
        <v>1</v>
      </c>
      <c r="H4" s="212"/>
    </row>
    <row r="5" spans="1:8" ht="18" customHeight="1">
      <c r="A5" s="166" t="s">
        <v>187</v>
      </c>
      <c r="B5" s="167" t="s">
        <v>187</v>
      </c>
      <c r="C5" s="208" t="s">
        <v>252</v>
      </c>
      <c r="D5" s="208" t="s">
        <v>253</v>
      </c>
      <c r="E5" s="208" t="s">
        <v>254</v>
      </c>
      <c r="F5" s="208" t="s">
        <v>255</v>
      </c>
      <c r="G5" s="208" t="s">
        <v>256</v>
      </c>
      <c r="H5" s="209" t="s">
        <v>257</v>
      </c>
    </row>
    <row r="6" spans="1:8" ht="11.25">
      <c r="A6" s="171" t="s">
        <v>248</v>
      </c>
      <c r="B6" s="213" t="s">
        <v>249</v>
      </c>
      <c r="C6" s="172" t="s">
        <v>252</v>
      </c>
      <c r="D6" s="172" t="s">
        <v>253</v>
      </c>
      <c r="E6" s="172" t="s">
        <v>254</v>
      </c>
      <c r="F6" s="172" t="s">
        <v>255</v>
      </c>
      <c r="G6" s="172" t="s">
        <v>258</v>
      </c>
      <c r="H6" s="210" t="s">
        <v>259</v>
      </c>
    </row>
    <row r="7" spans="1:8" ht="11.25">
      <c r="A7" s="171" t="s">
        <v>248</v>
      </c>
      <c r="B7" s="213" t="s">
        <v>249</v>
      </c>
      <c r="C7" s="172" t="s">
        <v>252</v>
      </c>
      <c r="D7" s="172" t="s">
        <v>253</v>
      </c>
      <c r="E7" s="172" t="s">
        <v>254</v>
      </c>
      <c r="F7" s="172" t="s">
        <v>255</v>
      </c>
      <c r="G7" s="172" t="s">
        <v>258</v>
      </c>
      <c r="H7" s="210" t="s">
        <v>259</v>
      </c>
    </row>
    <row r="8" spans="1:8" ht="1.5" customHeight="1">
      <c r="A8" s="171" t="s">
        <v>248</v>
      </c>
      <c r="B8" s="213" t="s">
        <v>249</v>
      </c>
      <c r="C8" s="172" t="s">
        <v>252</v>
      </c>
      <c r="D8" s="172" t="s">
        <v>253</v>
      </c>
      <c r="E8" s="172" t="s">
        <v>254</v>
      </c>
      <c r="F8" s="172" t="s">
        <v>255</v>
      </c>
      <c r="G8" s="172" t="s">
        <v>258</v>
      </c>
      <c r="H8" s="210" t="s">
        <v>259</v>
      </c>
    </row>
    <row r="9" spans="1:8" ht="18" customHeight="1">
      <c r="A9" s="23"/>
      <c r="B9" s="24" t="s">
        <v>250</v>
      </c>
      <c r="C9" s="25">
        <f>SUM(D9:H9)</f>
        <v>86.632775</v>
      </c>
      <c r="D9" s="25">
        <f>D10+D13+D17+D21</f>
        <v>86.632775</v>
      </c>
      <c r="E9" s="25"/>
      <c r="F9" s="25"/>
      <c r="G9" s="25"/>
      <c r="H9" s="26"/>
    </row>
    <row r="10" spans="1:8" ht="18" customHeight="1">
      <c r="A10" s="27">
        <v>201</v>
      </c>
      <c r="B10" s="24" t="s">
        <v>54</v>
      </c>
      <c r="C10" s="25">
        <f>SUM(D10:E10)</f>
        <v>69.7192</v>
      </c>
      <c r="D10" s="25">
        <f>D11</f>
        <v>69.7192</v>
      </c>
      <c r="E10" s="25"/>
      <c r="F10" s="25"/>
      <c r="G10" s="25"/>
      <c r="H10" s="26"/>
    </row>
    <row r="11" spans="1:8" ht="18" customHeight="1">
      <c r="A11" s="27">
        <v>20103</v>
      </c>
      <c r="B11" s="24" t="s">
        <v>55</v>
      </c>
      <c r="C11" s="25">
        <f>SUM(C12:C12)</f>
        <v>69.7192</v>
      </c>
      <c r="D11" s="25">
        <f>SUM(D12:D12)</f>
        <v>69.7192</v>
      </c>
      <c r="E11" s="25"/>
      <c r="F11" s="25"/>
      <c r="G11" s="25"/>
      <c r="H11" s="26"/>
    </row>
    <row r="12" spans="1:8" ht="18" customHeight="1">
      <c r="A12" s="27">
        <v>2010350</v>
      </c>
      <c r="B12" s="24" t="s">
        <v>56</v>
      </c>
      <c r="C12" s="25">
        <f aca="true" t="shared" si="0" ref="C12:C23">SUM(D12:E12)</f>
        <v>69.7192</v>
      </c>
      <c r="D12" s="25">
        <v>69.7192</v>
      </c>
      <c r="E12" s="25"/>
      <c r="F12" s="25"/>
      <c r="G12" s="25"/>
      <c r="H12" s="26"/>
    </row>
    <row r="13" spans="1:8" ht="18" customHeight="1">
      <c r="A13" s="27">
        <v>208</v>
      </c>
      <c r="B13" s="24" t="s">
        <v>57</v>
      </c>
      <c r="C13" s="25">
        <f t="shared" si="0"/>
        <v>8.767296</v>
      </c>
      <c r="D13" s="25">
        <f>D14</f>
        <v>8.767296</v>
      </c>
      <c r="E13" s="25"/>
      <c r="F13" s="25"/>
      <c r="G13" s="25"/>
      <c r="H13" s="26"/>
    </row>
    <row r="14" spans="1:8" ht="18" customHeight="1">
      <c r="A14" s="27">
        <v>20805</v>
      </c>
      <c r="B14" s="24" t="s">
        <v>58</v>
      </c>
      <c r="C14" s="25">
        <f t="shared" si="0"/>
        <v>8.767296</v>
      </c>
      <c r="D14" s="25">
        <f>SUM(D15:D16)</f>
        <v>8.767296</v>
      </c>
      <c r="E14" s="25"/>
      <c r="F14" s="25"/>
      <c r="G14" s="25"/>
      <c r="H14" s="26"/>
    </row>
    <row r="15" spans="1:8" ht="18" customHeight="1">
      <c r="A15" s="27">
        <v>2080505</v>
      </c>
      <c r="B15" s="24" t="s">
        <v>59</v>
      </c>
      <c r="C15" s="25">
        <f t="shared" si="0"/>
        <v>5.844864</v>
      </c>
      <c r="D15" s="25">
        <v>5.844864</v>
      </c>
      <c r="E15" s="25"/>
      <c r="F15" s="25"/>
      <c r="G15" s="25"/>
      <c r="H15" s="26"/>
    </row>
    <row r="16" spans="1:8" ht="18" customHeight="1">
      <c r="A16" s="27">
        <v>2080506</v>
      </c>
      <c r="B16" s="24" t="s">
        <v>60</v>
      </c>
      <c r="C16" s="25">
        <f t="shared" si="0"/>
        <v>2.922432</v>
      </c>
      <c r="D16" s="25">
        <v>2.922432</v>
      </c>
      <c r="E16" s="25"/>
      <c r="F16" s="25"/>
      <c r="G16" s="25"/>
      <c r="H16" s="26"/>
    </row>
    <row r="17" spans="1:8" ht="18" customHeight="1">
      <c r="A17" s="27">
        <v>210</v>
      </c>
      <c r="B17" s="24" t="s">
        <v>61</v>
      </c>
      <c r="C17" s="25">
        <f t="shared" si="0"/>
        <v>3.7626310000000003</v>
      </c>
      <c r="D17" s="25">
        <f>D18</f>
        <v>3.7626310000000003</v>
      </c>
      <c r="E17" s="25"/>
      <c r="F17" s="25"/>
      <c r="G17" s="25"/>
      <c r="H17" s="26"/>
    </row>
    <row r="18" spans="1:8" ht="18" customHeight="1">
      <c r="A18" s="27">
        <v>21011</v>
      </c>
      <c r="B18" s="24" t="s">
        <v>62</v>
      </c>
      <c r="C18" s="25">
        <f t="shared" si="0"/>
        <v>3.7626310000000003</v>
      </c>
      <c r="D18" s="25">
        <f>SUM(D19:D20)</f>
        <v>3.7626310000000003</v>
      </c>
      <c r="E18" s="25"/>
      <c r="F18" s="25"/>
      <c r="G18" s="25"/>
      <c r="H18" s="26"/>
    </row>
    <row r="19" spans="1:8" ht="18" customHeight="1">
      <c r="A19" s="27">
        <v>2101102</v>
      </c>
      <c r="B19" s="24" t="s">
        <v>63</v>
      </c>
      <c r="C19" s="25">
        <f t="shared" si="0"/>
        <v>3.105084</v>
      </c>
      <c r="D19" s="25">
        <v>3.105084</v>
      </c>
      <c r="E19" s="25"/>
      <c r="F19" s="25"/>
      <c r="G19" s="25"/>
      <c r="H19" s="26"/>
    </row>
    <row r="20" spans="1:8" ht="18" customHeight="1">
      <c r="A20" s="27">
        <v>2101199</v>
      </c>
      <c r="B20" s="24" t="s">
        <v>294</v>
      </c>
      <c r="C20" s="25">
        <f t="shared" si="0"/>
        <v>0.657547</v>
      </c>
      <c r="D20" s="25">
        <v>0.657547</v>
      </c>
      <c r="E20" s="25"/>
      <c r="F20" s="25"/>
      <c r="G20" s="25"/>
      <c r="H20" s="26"/>
    </row>
    <row r="21" spans="1:8" ht="18" customHeight="1">
      <c r="A21" s="27">
        <v>221</v>
      </c>
      <c r="B21" s="24" t="s">
        <v>64</v>
      </c>
      <c r="C21" s="25">
        <f t="shared" si="0"/>
        <v>4.383648</v>
      </c>
      <c r="D21" s="25">
        <f>D22</f>
        <v>4.383648</v>
      </c>
      <c r="E21" s="25"/>
      <c r="F21" s="25"/>
      <c r="G21" s="25"/>
      <c r="H21" s="26"/>
    </row>
    <row r="22" spans="1:8" ht="18" customHeight="1">
      <c r="A22" s="27">
        <v>22102</v>
      </c>
      <c r="B22" s="24" t="s">
        <v>65</v>
      </c>
      <c r="C22" s="25">
        <f t="shared" si="0"/>
        <v>4.383648</v>
      </c>
      <c r="D22" s="25">
        <f>D23</f>
        <v>4.383648</v>
      </c>
      <c r="E22" s="25"/>
      <c r="F22" s="25"/>
      <c r="G22" s="25"/>
      <c r="H22" s="26"/>
    </row>
    <row r="23" spans="1:8" ht="18" customHeight="1" thickBot="1">
      <c r="A23" s="160">
        <v>2210201</v>
      </c>
      <c r="B23" s="161" t="s">
        <v>66</v>
      </c>
      <c r="C23" s="29">
        <f t="shared" si="0"/>
        <v>4.383648</v>
      </c>
      <c r="D23" s="29">
        <v>4.383648</v>
      </c>
      <c r="E23" s="29"/>
      <c r="F23" s="29"/>
      <c r="G23" s="29"/>
      <c r="H23" s="162"/>
    </row>
  </sheetData>
  <sheetProtection/>
  <mergeCells count="11"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  <mergeCell ref="E5:E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73" t="s">
        <v>260</v>
      </c>
      <c r="B1" s="173"/>
      <c r="C1" s="12"/>
      <c r="D1" s="12"/>
      <c r="E1" s="12"/>
      <c r="F1" s="12"/>
      <c r="G1" s="13"/>
      <c r="H1" s="13"/>
      <c r="I1" s="13"/>
      <c r="J1" s="13"/>
      <c r="K1" s="13"/>
    </row>
    <row r="2" spans="1:11" ht="39" customHeight="1">
      <c r="A2" s="215" t="s">
        <v>309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5">
      <c r="A3" s="12"/>
      <c r="B3" s="12"/>
      <c r="C3" s="12"/>
      <c r="D3" s="12"/>
      <c r="E3" s="12"/>
      <c r="F3" s="12"/>
      <c r="G3" s="13"/>
      <c r="H3" s="13"/>
      <c r="I3" s="13"/>
      <c r="J3" s="217" t="s">
        <v>1</v>
      </c>
      <c r="K3" s="218"/>
    </row>
    <row r="4" spans="1:11" ht="15.75">
      <c r="A4" s="219" t="s">
        <v>187</v>
      </c>
      <c r="B4" s="214" t="s">
        <v>261</v>
      </c>
      <c r="C4" s="214" t="s">
        <v>262</v>
      </c>
      <c r="D4" s="214" t="s">
        <v>263</v>
      </c>
      <c r="E4" s="214" t="s">
        <v>264</v>
      </c>
      <c r="F4" s="214" t="s">
        <v>265</v>
      </c>
      <c r="G4" s="214" t="s">
        <v>266</v>
      </c>
      <c r="H4" s="214"/>
      <c r="I4" s="214" t="s">
        <v>267</v>
      </c>
      <c r="J4" s="214" t="s">
        <v>268</v>
      </c>
      <c r="K4" s="214" t="s">
        <v>269</v>
      </c>
    </row>
    <row r="5" spans="1:11" ht="47.25">
      <c r="A5" s="219"/>
      <c r="B5" s="214"/>
      <c r="C5" s="214"/>
      <c r="D5" s="214"/>
      <c r="E5" s="214"/>
      <c r="F5" s="214"/>
      <c r="G5" s="14" t="s">
        <v>270</v>
      </c>
      <c r="H5" s="14" t="s">
        <v>271</v>
      </c>
      <c r="I5" s="214"/>
      <c r="J5" s="214"/>
      <c r="K5" s="214"/>
    </row>
    <row r="6" spans="1:11" ht="18.75">
      <c r="A6" s="15" t="s">
        <v>272</v>
      </c>
      <c r="B6" s="16">
        <v>0</v>
      </c>
      <c r="C6" s="17"/>
      <c r="D6" s="16"/>
      <c r="E6" s="16"/>
      <c r="F6" s="17"/>
      <c r="G6" s="17"/>
      <c r="H6" s="17"/>
      <c r="I6" s="17"/>
      <c r="J6" s="17"/>
      <c r="K6" s="17"/>
    </row>
    <row r="7" spans="1:11" ht="18.75">
      <c r="A7" s="18" t="s">
        <v>273</v>
      </c>
      <c r="B7" s="16"/>
      <c r="C7" s="17"/>
      <c r="D7" s="16"/>
      <c r="E7" s="16"/>
      <c r="F7" s="17"/>
      <c r="G7" s="17"/>
      <c r="H7" s="17"/>
      <c r="I7" s="17"/>
      <c r="J7" s="17"/>
      <c r="K7" s="17"/>
    </row>
    <row r="8" spans="1:11" ht="18.75">
      <c r="A8" s="18" t="s">
        <v>274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8.75">
      <c r="A9" s="18" t="s">
        <v>275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27" ht="11.25">
      <c r="M27" t="s">
        <v>276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100" workbookViewId="0" topLeftCell="A1">
      <selection activeCell="F9" sqref="F9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spans="1:6" ht="21" customHeight="1">
      <c r="A1" s="2" t="s">
        <v>277</v>
      </c>
      <c r="B1" s="3"/>
      <c r="C1" s="3"/>
      <c r="D1" s="3"/>
      <c r="E1" s="3"/>
      <c r="F1" s="3"/>
    </row>
    <row r="2" spans="1:6" ht="47.25" customHeight="1">
      <c r="A2" s="220" t="s">
        <v>300</v>
      </c>
      <c r="B2" s="220"/>
      <c r="C2" s="220"/>
      <c r="D2" s="220"/>
      <c r="E2" s="220"/>
      <c r="F2" s="220"/>
    </row>
    <row r="3" spans="1:6" ht="19.5" customHeight="1">
      <c r="A3" s="4"/>
      <c r="B3" s="4"/>
      <c r="C3" s="4"/>
      <c r="D3" s="4"/>
      <c r="E3" s="4"/>
      <c r="F3" s="5" t="s">
        <v>278</v>
      </c>
    </row>
    <row r="4" spans="1:6" ht="36" customHeight="1">
      <c r="A4" s="221" t="s">
        <v>279</v>
      </c>
      <c r="B4" s="225" t="s">
        <v>301</v>
      </c>
      <c r="C4" s="221"/>
      <c r="D4" s="6" t="s">
        <v>280</v>
      </c>
      <c r="E4" s="221">
        <v>86.63</v>
      </c>
      <c r="F4" s="221"/>
    </row>
    <row r="5" spans="1:6" ht="36" customHeight="1">
      <c r="A5" s="221"/>
      <c r="B5" s="221"/>
      <c r="C5" s="221"/>
      <c r="D5" s="6" t="s">
        <v>281</v>
      </c>
      <c r="E5" s="221">
        <v>86.63</v>
      </c>
      <c r="F5" s="221"/>
    </row>
    <row r="6" spans="1:6" ht="96" customHeight="1">
      <c r="A6" s="6" t="s">
        <v>282</v>
      </c>
      <c r="B6" s="228" t="s">
        <v>315</v>
      </c>
      <c r="C6" s="222"/>
      <c r="D6" s="222"/>
      <c r="E6" s="222"/>
      <c r="F6" s="223"/>
    </row>
    <row r="7" spans="1:6" ht="26.25" customHeight="1">
      <c r="A7" s="224" t="s">
        <v>283</v>
      </c>
      <c r="B7" s="6" t="s">
        <v>284</v>
      </c>
      <c r="C7" s="6" t="s">
        <v>285</v>
      </c>
      <c r="D7" s="6" t="s">
        <v>286</v>
      </c>
      <c r="E7" s="6" t="s">
        <v>287</v>
      </c>
      <c r="F7" s="6" t="s">
        <v>288</v>
      </c>
    </row>
    <row r="8" spans="1:6" ht="26.25" customHeight="1">
      <c r="A8" s="224"/>
      <c r="B8" s="226" t="s">
        <v>310</v>
      </c>
      <c r="C8" s="159">
        <v>55</v>
      </c>
      <c r="D8" s="159" t="s">
        <v>289</v>
      </c>
      <c r="E8" s="227" t="s">
        <v>311</v>
      </c>
      <c r="F8" s="159">
        <v>100</v>
      </c>
    </row>
    <row r="9" spans="1:6" ht="26.25" customHeight="1">
      <c r="A9" s="224"/>
      <c r="B9" s="226" t="s">
        <v>312</v>
      </c>
      <c r="C9" s="159">
        <v>20</v>
      </c>
      <c r="D9" s="159" t="s">
        <v>289</v>
      </c>
      <c r="E9" s="227" t="s">
        <v>311</v>
      </c>
      <c r="F9" s="159">
        <v>100</v>
      </c>
    </row>
    <row r="10" spans="1:6" ht="26.25" customHeight="1">
      <c r="A10" s="224"/>
      <c r="B10" s="226" t="s">
        <v>313</v>
      </c>
      <c r="C10" s="159">
        <v>10</v>
      </c>
      <c r="D10" s="159" t="s">
        <v>289</v>
      </c>
      <c r="E10" s="227" t="s">
        <v>311</v>
      </c>
      <c r="F10" s="159">
        <v>100</v>
      </c>
    </row>
    <row r="11" spans="1:6" ht="26.25" customHeight="1">
      <c r="A11" s="224"/>
      <c r="B11" s="226" t="s">
        <v>314</v>
      </c>
      <c r="C11" s="159">
        <v>5</v>
      </c>
      <c r="D11" s="159" t="s">
        <v>289</v>
      </c>
      <c r="E11" s="227" t="s">
        <v>311</v>
      </c>
      <c r="F11" s="159">
        <v>100</v>
      </c>
    </row>
    <row r="12" spans="1:6" ht="12.75">
      <c r="A12" s="7"/>
      <c r="B12" s="8"/>
      <c r="C12" s="9"/>
      <c r="D12" s="9"/>
      <c r="E12" s="9"/>
      <c r="F12" s="8"/>
    </row>
    <row r="13" spans="1:6" ht="12.75">
      <c r="A13" s="7"/>
      <c r="B13" s="8"/>
      <c r="C13" s="9"/>
      <c r="D13" s="9"/>
      <c r="E13" s="9"/>
      <c r="F13" s="8"/>
    </row>
    <row r="14" spans="1:6" ht="12.75">
      <c r="A14" s="7"/>
      <c r="B14" s="8"/>
      <c r="C14" s="9"/>
      <c r="D14" s="9"/>
      <c r="E14" s="9"/>
      <c r="F14" s="8"/>
    </row>
    <row r="15" spans="1:6" ht="12.75">
      <c r="A15" s="7"/>
      <c r="B15" s="8"/>
      <c r="C15" s="9"/>
      <c r="D15" s="9"/>
      <c r="E15" s="9"/>
      <c r="F15" s="8"/>
    </row>
    <row r="16" spans="1:6" ht="12.75">
      <c r="A16" s="7"/>
      <c r="B16" s="8"/>
      <c r="C16" s="9"/>
      <c r="D16" s="9"/>
      <c r="E16" s="9"/>
      <c r="F16" s="8"/>
    </row>
    <row r="17" spans="1:6" ht="12.75">
      <c r="A17" s="7"/>
      <c r="B17" s="8"/>
      <c r="C17" s="9"/>
      <c r="D17" s="9"/>
      <c r="E17" s="9"/>
      <c r="F17" s="8"/>
    </row>
    <row r="18" spans="1:6" ht="409.5">
      <c r="A18" s="7"/>
      <c r="B18" s="8"/>
      <c r="C18" s="9"/>
      <c r="D18" s="9"/>
      <c r="E18" s="9"/>
      <c r="F18" s="8"/>
    </row>
    <row r="19" spans="1:6" ht="409.5">
      <c r="A19" s="7"/>
      <c r="B19" s="8"/>
      <c r="C19" s="9"/>
      <c r="D19" s="9"/>
      <c r="E19" s="9"/>
      <c r="F19" s="8"/>
    </row>
    <row r="20" spans="1:6" ht="409.5">
      <c r="A20" s="7"/>
      <c r="B20" s="8"/>
      <c r="C20" s="9"/>
      <c r="D20" s="9"/>
      <c r="E20" s="9"/>
      <c r="F20" s="8"/>
    </row>
    <row r="21" spans="1:6" ht="409.5">
      <c r="A21" s="7"/>
      <c r="B21" s="8"/>
      <c r="C21" s="9"/>
      <c r="D21" s="9"/>
      <c r="E21" s="9"/>
      <c r="F21" s="8"/>
    </row>
    <row r="22" spans="1:6" ht="409.5">
      <c r="A22" s="7"/>
      <c r="B22" s="8"/>
      <c r="C22" s="9"/>
      <c r="D22" s="9"/>
      <c r="E22" s="9"/>
      <c r="F22" s="8"/>
    </row>
    <row r="23" spans="1:6" ht="12.75">
      <c r="A23" s="7"/>
      <c r="B23" s="8"/>
      <c r="C23" s="9"/>
      <c r="D23" s="9"/>
      <c r="E23" s="9"/>
      <c r="F23" s="8"/>
    </row>
    <row r="24" spans="1:6" ht="12.75">
      <c r="A24" s="7"/>
      <c r="B24" s="8"/>
      <c r="C24" s="9"/>
      <c r="D24" s="9"/>
      <c r="E24" s="9"/>
      <c r="F24" s="8"/>
    </row>
    <row r="25" spans="1:6" ht="12.75">
      <c r="A25" s="7"/>
      <c r="B25" s="8"/>
      <c r="C25" s="9"/>
      <c r="D25" s="9"/>
      <c r="E25" s="9"/>
      <c r="F25" s="8"/>
    </row>
    <row r="26" spans="1:6" ht="12.75">
      <c r="A26" s="7"/>
      <c r="B26" s="8"/>
      <c r="C26" s="9"/>
      <c r="D26" s="9"/>
      <c r="E26" s="9"/>
      <c r="F26" s="8"/>
    </row>
    <row r="27" spans="1:6" ht="12.75">
      <c r="A27" s="7"/>
      <c r="B27" s="8"/>
      <c r="C27" s="9"/>
      <c r="D27" s="9"/>
      <c r="E27" s="9"/>
      <c r="F27" s="8"/>
    </row>
    <row r="28" spans="1:6" ht="12.75">
      <c r="A28" s="7"/>
      <c r="B28" s="8"/>
      <c r="C28" s="9"/>
      <c r="D28" s="9"/>
      <c r="E28" s="9"/>
      <c r="F28" s="8"/>
    </row>
    <row r="29" spans="1:6" ht="12.75">
      <c r="A29" s="7"/>
      <c r="B29" s="8"/>
      <c r="C29" s="9"/>
      <c r="D29" s="9"/>
      <c r="E29" s="9"/>
      <c r="F29" s="8"/>
    </row>
    <row r="30" spans="1:6" ht="12.75">
      <c r="A30" s="7"/>
      <c r="B30" s="8"/>
      <c r="C30" s="9"/>
      <c r="D30" s="9"/>
      <c r="E30" s="9"/>
      <c r="F30" s="8"/>
    </row>
    <row r="31" spans="2:6" ht="12.75">
      <c r="B31" s="10"/>
      <c r="C31" s="11"/>
      <c r="D31" s="11"/>
      <c r="E31" s="11"/>
      <c r="F31" s="10"/>
    </row>
    <row r="32" spans="2:6" ht="12.75">
      <c r="B32" s="10"/>
      <c r="C32" s="11"/>
      <c r="D32" s="11"/>
      <c r="E32" s="11"/>
      <c r="F32" s="10"/>
    </row>
    <row r="33" spans="2:6" ht="12.75">
      <c r="B33" s="10"/>
      <c r="C33" s="10"/>
      <c r="D33" s="10"/>
      <c r="E33" s="10"/>
      <c r="F33" s="10"/>
    </row>
    <row r="34" spans="2:6" ht="12.75">
      <c r="B34" s="10"/>
      <c r="C34" s="10"/>
      <c r="D34" s="10"/>
      <c r="E34" s="10"/>
      <c r="F34" s="10"/>
    </row>
    <row r="35" spans="2:6" ht="12.75">
      <c r="B35" s="10"/>
      <c r="C35" s="10"/>
      <c r="D35" s="10"/>
      <c r="E35" s="10"/>
      <c r="F35" s="10"/>
    </row>
    <row r="36" spans="2:6" ht="12.75">
      <c r="B36" s="10"/>
      <c r="C36" s="10"/>
      <c r="D36" s="10"/>
      <c r="E36" s="10"/>
      <c r="F36" s="10"/>
    </row>
    <row r="37" spans="2:6" ht="12.75">
      <c r="B37" s="10"/>
      <c r="C37" s="10"/>
      <c r="D37" s="10"/>
      <c r="E37" s="10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</sheetData>
  <sheetProtection/>
  <mergeCells count="7">
    <mergeCell ref="A2:F2"/>
    <mergeCell ref="E4:F4"/>
    <mergeCell ref="E5:F5"/>
    <mergeCell ref="B6:F6"/>
    <mergeCell ref="A4:A5"/>
    <mergeCell ref="A7:A11"/>
    <mergeCell ref="B4:C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115" zoomScaleNormal="115" workbookViewId="0" topLeftCell="A1">
      <selection activeCell="A2" sqref="A2:G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9" t="s">
        <v>0</v>
      </c>
    </row>
    <row r="2" spans="1:9" ht="30" customHeight="1">
      <c r="A2" s="164" t="s">
        <v>293</v>
      </c>
      <c r="B2" s="164"/>
      <c r="C2" s="164"/>
      <c r="D2" s="164"/>
      <c r="E2" s="164"/>
      <c r="F2" s="164"/>
      <c r="G2" s="164"/>
      <c r="H2" s="30"/>
      <c r="I2" s="30"/>
    </row>
    <row r="4" spans="5:7" ht="12">
      <c r="E4" s="165" t="s">
        <v>1</v>
      </c>
      <c r="F4" s="165"/>
      <c r="G4" s="165"/>
    </row>
    <row r="5" spans="1:7" ht="23.25" customHeight="1">
      <c r="A5" s="166" t="s">
        <v>2</v>
      </c>
      <c r="B5" s="167" t="s">
        <v>2</v>
      </c>
      <c r="C5" s="167" t="s">
        <v>3</v>
      </c>
      <c r="D5" s="167"/>
      <c r="E5" s="167"/>
      <c r="F5" s="167"/>
      <c r="G5" s="168"/>
    </row>
    <row r="6" spans="1:7" ht="12" customHeight="1">
      <c r="A6" s="171" t="s">
        <v>4</v>
      </c>
      <c r="B6" s="172" t="s">
        <v>292</v>
      </c>
      <c r="C6" s="172" t="s">
        <v>5</v>
      </c>
      <c r="D6" s="169" t="s">
        <v>291</v>
      </c>
      <c r="E6" s="169"/>
      <c r="F6" s="169"/>
      <c r="G6" s="170"/>
    </row>
    <row r="7" spans="1:7" ht="12.75">
      <c r="A7" s="171" t="s">
        <v>4</v>
      </c>
      <c r="B7" s="172" t="s">
        <v>6</v>
      </c>
      <c r="C7" s="172" t="s">
        <v>5</v>
      </c>
      <c r="D7" s="146" t="s">
        <v>7</v>
      </c>
      <c r="E7" s="21" t="s">
        <v>8</v>
      </c>
      <c r="F7" s="21" t="s">
        <v>9</v>
      </c>
      <c r="G7" s="22" t="s">
        <v>10</v>
      </c>
    </row>
    <row r="8" spans="1:7" ht="12.75">
      <c r="A8" s="41" t="s">
        <v>11</v>
      </c>
      <c r="B8" s="31">
        <f>SUM(B9:B11)</f>
        <v>86.63</v>
      </c>
      <c r="C8" s="147" t="s">
        <v>12</v>
      </c>
      <c r="D8" s="148">
        <f>SUM(E8:F8)</f>
        <v>86.632775</v>
      </c>
      <c r="E8" s="149">
        <f>SUM(E9:E32)</f>
        <v>86.632775</v>
      </c>
      <c r="F8" s="149">
        <v>0</v>
      </c>
      <c r="G8" s="150"/>
    </row>
    <row r="9" spans="1:7" ht="13.5" customHeight="1">
      <c r="A9" s="41" t="s">
        <v>13</v>
      </c>
      <c r="B9" s="31">
        <v>86.63</v>
      </c>
      <c r="C9" s="40" t="s">
        <v>14</v>
      </c>
      <c r="D9" s="31">
        <f aca="true" t="shared" si="0" ref="D9:D32">SUM(E9:G9)</f>
        <v>69.7192</v>
      </c>
      <c r="E9" s="31">
        <v>69.7192</v>
      </c>
      <c r="F9" s="31"/>
      <c r="G9" s="151"/>
    </row>
    <row r="10" spans="1:7" ht="13.5" customHeight="1">
      <c r="A10" s="41" t="s">
        <v>15</v>
      </c>
      <c r="B10" s="31"/>
      <c r="C10" s="40" t="s">
        <v>16</v>
      </c>
      <c r="D10" s="31">
        <f t="shared" si="0"/>
        <v>0</v>
      </c>
      <c r="E10" s="31"/>
      <c r="F10" s="31"/>
      <c r="G10" s="151"/>
    </row>
    <row r="11" spans="1:7" ht="13.5" customHeight="1">
      <c r="A11" s="41" t="s">
        <v>17</v>
      </c>
      <c r="B11" s="31"/>
      <c r="C11" s="40" t="s">
        <v>18</v>
      </c>
      <c r="D11" s="31">
        <f t="shared" si="0"/>
        <v>0</v>
      </c>
      <c r="E11" s="31"/>
      <c r="F11" s="31"/>
      <c r="G11" s="151"/>
    </row>
    <row r="12" spans="1:7" ht="13.5" customHeight="1">
      <c r="A12" s="41"/>
      <c r="B12" s="31"/>
      <c r="C12" s="40" t="s">
        <v>19</v>
      </c>
      <c r="D12" s="31">
        <f t="shared" si="0"/>
        <v>0</v>
      </c>
      <c r="E12" s="31"/>
      <c r="F12" s="31"/>
      <c r="G12" s="151"/>
    </row>
    <row r="13" spans="1:7" ht="13.5" customHeight="1">
      <c r="A13" s="41"/>
      <c r="B13" s="31"/>
      <c r="C13" s="40" t="s">
        <v>20</v>
      </c>
      <c r="D13" s="31">
        <f t="shared" si="0"/>
        <v>0</v>
      </c>
      <c r="E13" s="31"/>
      <c r="F13" s="31"/>
      <c r="G13" s="151"/>
    </row>
    <row r="14" spans="1:7" ht="13.5" customHeight="1">
      <c r="A14" s="41"/>
      <c r="B14" s="31"/>
      <c r="C14" s="40" t="s">
        <v>21</v>
      </c>
      <c r="D14" s="31">
        <f t="shared" si="0"/>
        <v>0</v>
      </c>
      <c r="E14" s="31"/>
      <c r="F14" s="31"/>
      <c r="G14" s="151"/>
    </row>
    <row r="15" spans="1:7" ht="13.5" customHeight="1">
      <c r="A15" s="41"/>
      <c r="B15" s="31"/>
      <c r="C15" s="40" t="s">
        <v>22</v>
      </c>
      <c r="D15" s="31">
        <f t="shared" si="0"/>
        <v>0</v>
      </c>
      <c r="E15" s="31"/>
      <c r="F15" s="31"/>
      <c r="G15" s="151"/>
    </row>
    <row r="16" spans="1:7" ht="13.5" customHeight="1">
      <c r="A16" s="41"/>
      <c r="B16" s="31"/>
      <c r="C16" s="40" t="s">
        <v>23</v>
      </c>
      <c r="D16" s="31">
        <f t="shared" si="0"/>
        <v>8.767296</v>
      </c>
      <c r="E16" s="31">
        <v>8.767296</v>
      </c>
      <c r="F16" s="31"/>
      <c r="G16" s="151"/>
    </row>
    <row r="17" spans="1:7" ht="13.5" customHeight="1">
      <c r="A17" s="41"/>
      <c r="B17" s="31"/>
      <c r="C17" s="40" t="s">
        <v>24</v>
      </c>
      <c r="D17" s="31">
        <f t="shared" si="0"/>
        <v>3.762631</v>
      </c>
      <c r="E17" s="31">
        <v>3.762631</v>
      </c>
      <c r="F17" s="31"/>
      <c r="G17" s="151"/>
    </row>
    <row r="18" spans="1:7" ht="13.5" customHeight="1">
      <c r="A18" s="41"/>
      <c r="B18" s="31"/>
      <c r="C18" s="40" t="s">
        <v>25</v>
      </c>
      <c r="D18" s="31">
        <f t="shared" si="0"/>
        <v>0</v>
      </c>
      <c r="E18" s="31"/>
      <c r="F18" s="31"/>
      <c r="G18" s="151"/>
    </row>
    <row r="19" spans="1:7" ht="13.5" customHeight="1">
      <c r="A19" s="41"/>
      <c r="B19" s="31"/>
      <c r="C19" s="40" t="s">
        <v>26</v>
      </c>
      <c r="D19" s="31">
        <f t="shared" si="0"/>
        <v>0</v>
      </c>
      <c r="E19" s="31"/>
      <c r="F19" s="31"/>
      <c r="G19" s="151"/>
    </row>
    <row r="20" spans="1:7" ht="13.5" customHeight="1">
      <c r="A20" s="41"/>
      <c r="B20" s="31"/>
      <c r="C20" s="40" t="s">
        <v>27</v>
      </c>
      <c r="D20" s="31">
        <f t="shared" si="0"/>
        <v>0</v>
      </c>
      <c r="E20" s="31"/>
      <c r="F20" s="31"/>
      <c r="G20" s="151"/>
    </row>
    <row r="21" spans="1:7" ht="13.5" customHeight="1">
      <c r="A21" s="41"/>
      <c r="B21" s="31"/>
      <c r="C21" s="40" t="s">
        <v>28</v>
      </c>
      <c r="D21" s="31">
        <f t="shared" si="0"/>
        <v>0</v>
      </c>
      <c r="E21" s="31"/>
      <c r="F21" s="31"/>
      <c r="G21" s="151"/>
    </row>
    <row r="22" spans="1:7" ht="13.5" customHeight="1">
      <c r="A22" s="41"/>
      <c r="B22" s="31"/>
      <c r="C22" s="40" t="s">
        <v>29</v>
      </c>
      <c r="D22" s="31">
        <f t="shared" si="0"/>
        <v>0</v>
      </c>
      <c r="E22" s="31"/>
      <c r="F22" s="31"/>
      <c r="G22" s="151"/>
    </row>
    <row r="23" spans="1:7" ht="13.5" customHeight="1">
      <c r="A23" s="41"/>
      <c r="B23" s="24"/>
      <c r="C23" s="40" t="s">
        <v>30</v>
      </c>
      <c r="D23" s="31">
        <f t="shared" si="0"/>
        <v>0</v>
      </c>
      <c r="E23" s="31"/>
      <c r="F23" s="31"/>
      <c r="G23" s="151"/>
    </row>
    <row r="24" spans="1:7" ht="13.5" customHeight="1">
      <c r="A24" s="41"/>
      <c r="B24" s="24"/>
      <c r="C24" s="40" t="s">
        <v>31</v>
      </c>
      <c r="D24" s="31">
        <f t="shared" si="0"/>
        <v>0</v>
      </c>
      <c r="E24" s="31"/>
      <c r="F24" s="31"/>
      <c r="G24" s="151"/>
    </row>
    <row r="25" spans="1:7" ht="13.5" customHeight="1">
      <c r="A25" s="41"/>
      <c r="B25" s="24"/>
      <c r="C25" s="40" t="s">
        <v>32</v>
      </c>
      <c r="D25" s="31">
        <f t="shared" si="0"/>
        <v>0</v>
      </c>
      <c r="E25" s="31"/>
      <c r="F25" s="31"/>
      <c r="G25" s="151"/>
    </row>
    <row r="26" spans="1:7" ht="13.5" customHeight="1">
      <c r="A26" s="41"/>
      <c r="B26" s="24"/>
      <c r="C26" s="43" t="s">
        <v>33</v>
      </c>
      <c r="D26" s="31">
        <f t="shared" si="0"/>
        <v>0</v>
      </c>
      <c r="E26" s="31"/>
      <c r="F26" s="31"/>
      <c r="G26" s="151"/>
    </row>
    <row r="27" spans="1:7" ht="13.5" customHeight="1">
      <c r="A27" s="41"/>
      <c r="B27" s="24"/>
      <c r="C27" s="43" t="s">
        <v>34</v>
      </c>
      <c r="D27" s="31">
        <f t="shared" si="0"/>
        <v>4.383648</v>
      </c>
      <c r="E27" s="31">
        <v>4.383648</v>
      </c>
      <c r="F27" s="31"/>
      <c r="G27" s="151"/>
    </row>
    <row r="28" spans="1:7" ht="13.5" customHeight="1">
      <c r="A28" s="152"/>
      <c r="B28" s="31"/>
      <c r="C28" s="43" t="s">
        <v>35</v>
      </c>
      <c r="D28" s="31">
        <f t="shared" si="0"/>
        <v>0</v>
      </c>
      <c r="E28" s="31"/>
      <c r="F28" s="31"/>
      <c r="G28" s="151"/>
    </row>
    <row r="29" spans="1:7" ht="13.5" customHeight="1">
      <c r="A29" s="152"/>
      <c r="B29" s="31"/>
      <c r="C29" s="43" t="s">
        <v>36</v>
      </c>
      <c r="D29" s="31">
        <f t="shared" si="0"/>
        <v>0</v>
      </c>
      <c r="E29" s="31"/>
      <c r="F29" s="31"/>
      <c r="G29" s="151"/>
    </row>
    <row r="30" spans="1:7" ht="13.5" customHeight="1">
      <c r="A30" s="41"/>
      <c r="B30" s="24"/>
      <c r="C30" s="43" t="s">
        <v>37</v>
      </c>
      <c r="D30" s="31">
        <f t="shared" si="0"/>
        <v>0</v>
      </c>
      <c r="E30" s="31"/>
      <c r="F30" s="31"/>
      <c r="G30" s="151"/>
    </row>
    <row r="31" spans="1:7" ht="13.5" customHeight="1">
      <c r="A31" s="41" t="s">
        <v>38</v>
      </c>
      <c r="B31" s="31">
        <f>SUM(B32:B34)</f>
        <v>0</v>
      </c>
      <c r="C31" s="43" t="s">
        <v>39</v>
      </c>
      <c r="D31" s="31">
        <f t="shared" si="0"/>
        <v>0</v>
      </c>
      <c r="E31" s="31"/>
      <c r="F31" s="31"/>
      <c r="G31" s="151"/>
    </row>
    <row r="32" spans="1:7" ht="13.5" customHeight="1">
      <c r="A32" s="41" t="s">
        <v>40</v>
      </c>
      <c r="B32" s="31"/>
      <c r="C32" s="43" t="s">
        <v>41</v>
      </c>
      <c r="D32" s="31">
        <f t="shared" si="0"/>
        <v>0</v>
      </c>
      <c r="E32" s="31"/>
      <c r="F32" s="31"/>
      <c r="G32" s="151"/>
    </row>
    <row r="33" spans="1:7" ht="13.5" customHeight="1">
      <c r="A33" s="41" t="s">
        <v>42</v>
      </c>
      <c r="B33" s="31"/>
      <c r="C33" s="153" t="s">
        <v>43</v>
      </c>
      <c r="D33" s="31">
        <f>SUM(E34:F34)</f>
        <v>0</v>
      </c>
      <c r="E33" s="31">
        <f>SUM(E9:E32)</f>
        <v>86.632775</v>
      </c>
      <c r="F33" s="31">
        <f>SUM(F9:F32)</f>
        <v>0</v>
      </c>
      <c r="G33" s="33">
        <f>SUM(G9:G32)</f>
        <v>0</v>
      </c>
    </row>
    <row r="34" spans="1:7" ht="13.5" customHeight="1">
      <c r="A34" s="41" t="s">
        <v>17</v>
      </c>
      <c r="B34" s="31"/>
      <c r="C34" s="28"/>
      <c r="D34" s="154"/>
      <c r="E34" s="31"/>
      <c r="F34" s="31"/>
      <c r="G34" s="151"/>
    </row>
    <row r="35" spans="1:7" ht="13.5" customHeight="1">
      <c r="A35" s="155" t="s">
        <v>44</v>
      </c>
      <c r="B35" s="156">
        <f>B8+B31</f>
        <v>86.63</v>
      </c>
      <c r="C35" s="157" t="s">
        <v>45</v>
      </c>
      <c r="D35" s="156">
        <f>SUM(E35:G35)</f>
        <v>86.632775</v>
      </c>
      <c r="E35" s="156">
        <f>E33</f>
        <v>86.632775</v>
      </c>
      <c r="F35" s="156">
        <f>F33</f>
        <v>0</v>
      </c>
      <c r="G35" s="158">
        <f>G33</f>
        <v>0</v>
      </c>
    </row>
    <row r="36" spans="1:7" ht="30" customHeight="1">
      <c r="A36" s="163" t="s">
        <v>46</v>
      </c>
      <c r="B36" s="163"/>
      <c r="C36" s="163"/>
      <c r="D36" s="163"/>
      <c r="E36" s="163"/>
      <c r="F36" s="163"/>
      <c r="G36" s="163"/>
    </row>
    <row r="37" spans="1:7" ht="16.5" customHeight="1">
      <c r="A37" s="163"/>
      <c r="B37" s="163"/>
      <c r="C37" s="163"/>
      <c r="D37" s="163"/>
      <c r="E37" s="163"/>
      <c r="F37" s="163"/>
      <c r="G37" s="163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73" t="s">
        <v>47</v>
      </c>
      <c r="B1" s="174"/>
      <c r="C1" s="174"/>
      <c r="D1" s="174"/>
      <c r="E1" s="174"/>
    </row>
    <row r="2" spans="1:6" ht="54" customHeight="1">
      <c r="A2" s="175" t="s">
        <v>302</v>
      </c>
      <c r="B2" s="176"/>
      <c r="C2" s="176"/>
      <c r="D2" s="176"/>
      <c r="E2" s="176"/>
      <c r="F2" s="120"/>
    </row>
    <row r="3" spans="2:5" s="91" customFormat="1" ht="23.25" customHeight="1">
      <c r="B3" s="177" t="s">
        <v>1</v>
      </c>
      <c r="C3" s="177"/>
      <c r="D3" s="177"/>
      <c r="E3" s="177"/>
    </row>
    <row r="4" spans="1:5" s="119" customFormat="1" ht="20.25" customHeight="1">
      <c r="A4" s="180" t="s">
        <v>48</v>
      </c>
      <c r="B4" s="178" t="s">
        <v>49</v>
      </c>
      <c r="C4" s="178" t="s">
        <v>290</v>
      </c>
      <c r="D4" s="178"/>
      <c r="E4" s="179"/>
    </row>
    <row r="5" spans="1:5" s="119" customFormat="1" ht="20.25" customHeight="1">
      <c r="A5" s="181"/>
      <c r="B5" s="182"/>
      <c r="C5" s="93" t="s">
        <v>50</v>
      </c>
      <c r="D5" s="93" t="s">
        <v>51</v>
      </c>
      <c r="E5" s="95" t="s">
        <v>52</v>
      </c>
    </row>
    <row r="6" spans="1:5" s="119" customFormat="1" ht="20.25" customHeight="1">
      <c r="A6" s="62"/>
      <c r="B6" s="96" t="s">
        <v>53</v>
      </c>
      <c r="C6" s="121">
        <f>D6+E6</f>
        <v>86.632775</v>
      </c>
      <c r="D6" s="122">
        <f>D7+D10+D14+D18</f>
        <v>86.632775</v>
      </c>
      <c r="E6" s="123"/>
    </row>
    <row r="7" spans="1:5" s="119" customFormat="1" ht="20.25" customHeight="1">
      <c r="A7" s="124">
        <v>201</v>
      </c>
      <c r="B7" s="125" t="s">
        <v>54</v>
      </c>
      <c r="C7" s="121">
        <f>SUM(D7:E7)</f>
        <v>69.7192</v>
      </c>
      <c r="D7" s="122">
        <f>D8</f>
        <v>69.7192</v>
      </c>
      <c r="E7" s="126"/>
    </row>
    <row r="8" spans="1:5" s="119" customFormat="1" ht="20.25" customHeight="1">
      <c r="A8" s="128">
        <v>20103</v>
      </c>
      <c r="B8" s="130" t="s">
        <v>55</v>
      </c>
      <c r="C8" s="127">
        <f>SUM(C9:C9)</f>
        <v>69.7192</v>
      </c>
      <c r="D8" s="127">
        <f>SUM(D9:D9)</f>
        <v>69.7192</v>
      </c>
      <c r="E8" s="123"/>
    </row>
    <row r="9" spans="1:5" s="119" customFormat="1" ht="20.25" customHeight="1">
      <c r="A9" s="128">
        <v>2010350</v>
      </c>
      <c r="B9" s="129" t="s">
        <v>56</v>
      </c>
      <c r="C9" s="121">
        <f aca="true" t="shared" si="0" ref="C9:C20">SUM(D9:E9)</f>
        <v>69.7192</v>
      </c>
      <c r="D9" s="127">
        <v>69.7192</v>
      </c>
      <c r="E9" s="123"/>
    </row>
    <row r="10" spans="1:5" s="119" customFormat="1" ht="20.25" customHeight="1">
      <c r="A10" s="131">
        <v>208</v>
      </c>
      <c r="B10" s="134" t="s">
        <v>57</v>
      </c>
      <c r="C10" s="121">
        <f t="shared" si="0"/>
        <v>8.767296</v>
      </c>
      <c r="D10" s="127">
        <f>D11</f>
        <v>8.767296</v>
      </c>
      <c r="E10" s="123"/>
    </row>
    <row r="11" spans="1:5" s="119" customFormat="1" ht="20.25" customHeight="1">
      <c r="A11" s="131">
        <v>20805</v>
      </c>
      <c r="B11" s="133" t="s">
        <v>58</v>
      </c>
      <c r="C11" s="121">
        <f t="shared" si="0"/>
        <v>8.767296</v>
      </c>
      <c r="D11" s="127">
        <f>SUM(D12:D13)</f>
        <v>8.767296</v>
      </c>
      <c r="E11" s="135"/>
    </row>
    <row r="12" spans="1:5" s="119" customFormat="1" ht="20.25" customHeight="1">
      <c r="A12" s="131">
        <v>2080505</v>
      </c>
      <c r="B12" s="132" t="s">
        <v>59</v>
      </c>
      <c r="C12" s="121">
        <f t="shared" si="0"/>
        <v>5.844864</v>
      </c>
      <c r="D12" s="127">
        <v>5.844864</v>
      </c>
      <c r="E12" s="135"/>
    </row>
    <row r="13" spans="1:5" s="119" customFormat="1" ht="20.25" customHeight="1">
      <c r="A13" s="131">
        <v>2080506</v>
      </c>
      <c r="B13" s="68" t="s">
        <v>60</v>
      </c>
      <c r="C13" s="121">
        <f t="shared" si="0"/>
        <v>2.922432</v>
      </c>
      <c r="D13" s="127">
        <v>2.922432</v>
      </c>
      <c r="E13" s="135"/>
    </row>
    <row r="14" spans="1:5" s="119" customFormat="1" ht="20.25" customHeight="1">
      <c r="A14" s="131">
        <v>210</v>
      </c>
      <c r="B14" s="134" t="s">
        <v>61</v>
      </c>
      <c r="C14" s="121">
        <f t="shared" si="0"/>
        <v>3.7626310000000003</v>
      </c>
      <c r="D14" s="127">
        <f>D15</f>
        <v>3.7626310000000003</v>
      </c>
      <c r="E14" s="135"/>
    </row>
    <row r="15" spans="1:5" s="119" customFormat="1" ht="20.25" customHeight="1">
      <c r="A15" s="131">
        <v>21011</v>
      </c>
      <c r="B15" s="134" t="s">
        <v>62</v>
      </c>
      <c r="C15" s="121">
        <f t="shared" si="0"/>
        <v>3.7626310000000003</v>
      </c>
      <c r="D15" s="127">
        <f>SUM(D16:D17)</f>
        <v>3.7626310000000003</v>
      </c>
      <c r="E15" s="135"/>
    </row>
    <row r="16" spans="1:5" s="119" customFormat="1" ht="20.25" customHeight="1">
      <c r="A16" s="136">
        <v>2101102</v>
      </c>
      <c r="B16" s="132" t="s">
        <v>63</v>
      </c>
      <c r="C16" s="121">
        <f t="shared" si="0"/>
        <v>3.105084</v>
      </c>
      <c r="D16" s="127">
        <v>3.105084</v>
      </c>
      <c r="E16" s="135"/>
    </row>
    <row r="17" spans="1:5" s="119" customFormat="1" ht="20.25" customHeight="1">
      <c r="A17" s="131">
        <v>2101199</v>
      </c>
      <c r="B17" s="133" t="s">
        <v>294</v>
      </c>
      <c r="C17" s="121">
        <f>SUM(D17:E17)</f>
        <v>0.657547</v>
      </c>
      <c r="D17" s="127">
        <v>0.657547</v>
      </c>
      <c r="E17" s="135"/>
    </row>
    <row r="18" spans="1:5" s="119" customFormat="1" ht="20.25" customHeight="1">
      <c r="A18" s="137">
        <v>221</v>
      </c>
      <c r="B18" s="138" t="s">
        <v>64</v>
      </c>
      <c r="C18" s="121">
        <f t="shared" si="0"/>
        <v>4.383648</v>
      </c>
      <c r="D18" s="139">
        <f>D19</f>
        <v>4.383648</v>
      </c>
      <c r="E18" s="140"/>
    </row>
    <row r="19" spans="1:5" s="119" customFormat="1" ht="20.25" customHeight="1">
      <c r="A19" s="137">
        <v>22102</v>
      </c>
      <c r="B19" s="138" t="s">
        <v>65</v>
      </c>
      <c r="C19" s="121">
        <f t="shared" si="0"/>
        <v>4.383648</v>
      </c>
      <c r="D19" s="139">
        <f>D20</f>
        <v>4.383648</v>
      </c>
      <c r="E19" s="140"/>
    </row>
    <row r="20" spans="1:5" s="119" customFormat="1" ht="20.25" customHeight="1">
      <c r="A20" s="141">
        <v>2210201</v>
      </c>
      <c r="B20" s="142" t="s">
        <v>66</v>
      </c>
      <c r="C20" s="143">
        <f t="shared" si="0"/>
        <v>4.383648</v>
      </c>
      <c r="D20" s="144">
        <v>4.383648</v>
      </c>
      <c r="E20" s="145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110" zoomScaleNormal="110" workbookViewId="0" topLeftCell="A1">
      <selection activeCell="K7" sqref="K7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73" t="s">
        <v>67</v>
      </c>
      <c r="B1" s="174"/>
      <c r="C1" s="174"/>
      <c r="D1" s="174"/>
    </row>
    <row r="2" spans="1:6" ht="72.75" customHeight="1">
      <c r="A2" s="183" t="s">
        <v>303</v>
      </c>
      <c r="B2" s="183"/>
      <c r="C2" s="183"/>
      <c r="D2" s="183"/>
      <c r="E2" s="183"/>
      <c r="F2" s="183"/>
    </row>
    <row r="3" spans="1:6" ht="18.75">
      <c r="A3" s="91"/>
      <c r="B3" s="91"/>
      <c r="C3" s="177" t="s">
        <v>1</v>
      </c>
      <c r="D3" s="177"/>
      <c r="E3" s="177"/>
      <c r="F3" s="177"/>
    </row>
    <row r="4" spans="1:6" ht="18.75" customHeight="1">
      <c r="A4" s="180" t="s">
        <v>48</v>
      </c>
      <c r="B4" s="178"/>
      <c r="C4" s="178" t="s">
        <v>68</v>
      </c>
      <c r="D4" s="178" t="s">
        <v>295</v>
      </c>
      <c r="E4" s="178"/>
      <c r="F4" s="179"/>
    </row>
    <row r="5" spans="1:6" ht="23.25" customHeight="1">
      <c r="A5" s="92" t="s">
        <v>69</v>
      </c>
      <c r="B5" s="93" t="s">
        <v>70</v>
      </c>
      <c r="C5" s="182"/>
      <c r="D5" s="94" t="s">
        <v>50</v>
      </c>
      <c r="E5" s="93" t="s">
        <v>71</v>
      </c>
      <c r="F5" s="95" t="s">
        <v>72</v>
      </c>
    </row>
    <row r="6" spans="1:6" ht="15.75">
      <c r="A6" s="62">
        <v>301</v>
      </c>
      <c r="B6" s="96"/>
      <c r="C6" s="97" t="s">
        <v>73</v>
      </c>
      <c r="D6" s="98">
        <f aca="true" t="shared" si="0" ref="D6:D16">SUM(E6:F6)</f>
        <v>86.632775</v>
      </c>
      <c r="E6" s="99">
        <f>SUM(E7:E18)</f>
        <v>86.632775</v>
      </c>
      <c r="F6" s="100"/>
    </row>
    <row r="7" spans="1:6" ht="15.75">
      <c r="A7" s="101"/>
      <c r="B7" s="102">
        <v>30101</v>
      </c>
      <c r="C7" s="103" t="s">
        <v>74</v>
      </c>
      <c r="D7" s="98">
        <f t="shared" si="0"/>
        <v>23.3316</v>
      </c>
      <c r="E7" s="99">
        <v>23.3316</v>
      </c>
      <c r="F7" s="100"/>
    </row>
    <row r="8" spans="1:6" ht="15.75">
      <c r="A8" s="101"/>
      <c r="B8" s="102">
        <v>30102</v>
      </c>
      <c r="C8" s="103" t="s">
        <v>75</v>
      </c>
      <c r="D8" s="98">
        <f t="shared" si="0"/>
        <v>7.4496</v>
      </c>
      <c r="E8" s="99">
        <v>7.4496</v>
      </c>
      <c r="F8" s="100"/>
    </row>
    <row r="9" spans="1:6" ht="15.75">
      <c r="A9" s="101"/>
      <c r="B9" s="102">
        <v>30103</v>
      </c>
      <c r="C9" s="103" t="s">
        <v>76</v>
      </c>
      <c r="D9" s="98"/>
      <c r="E9" s="99"/>
      <c r="F9" s="100"/>
    </row>
    <row r="10" spans="1:6" ht="15.75">
      <c r="A10" s="101"/>
      <c r="B10" s="102">
        <v>30107</v>
      </c>
      <c r="C10" s="103" t="s">
        <v>77</v>
      </c>
      <c r="D10" s="98">
        <f t="shared" si="0"/>
        <v>38.938</v>
      </c>
      <c r="E10" s="99">
        <v>38.938</v>
      </c>
      <c r="F10" s="100"/>
    </row>
    <row r="11" spans="1:6" ht="15.75">
      <c r="A11" s="101"/>
      <c r="B11" s="102">
        <v>30108</v>
      </c>
      <c r="C11" s="103" t="s">
        <v>78</v>
      </c>
      <c r="D11" s="98">
        <f t="shared" si="0"/>
        <v>5.844864</v>
      </c>
      <c r="E11" s="99">
        <v>5.844864</v>
      </c>
      <c r="F11" s="100"/>
    </row>
    <row r="12" spans="1:6" ht="15.75">
      <c r="A12" s="62"/>
      <c r="B12" s="102">
        <v>30109</v>
      </c>
      <c r="C12" s="103" t="s">
        <v>79</v>
      </c>
      <c r="D12" s="98">
        <f t="shared" si="0"/>
        <v>2.922432</v>
      </c>
      <c r="E12" s="99">
        <v>2.922432</v>
      </c>
      <c r="F12" s="100"/>
    </row>
    <row r="13" spans="1:6" ht="15.75">
      <c r="A13" s="62"/>
      <c r="B13" s="102">
        <v>30110</v>
      </c>
      <c r="C13" s="103" t="s">
        <v>80</v>
      </c>
      <c r="D13" s="98">
        <f t="shared" si="0"/>
        <v>3.105084</v>
      </c>
      <c r="E13" s="99">
        <v>3.105084</v>
      </c>
      <c r="F13" s="100"/>
    </row>
    <row r="14" spans="1:6" ht="15.75">
      <c r="A14" s="62"/>
      <c r="B14" s="104">
        <v>30111</v>
      </c>
      <c r="C14" s="105" t="s">
        <v>81</v>
      </c>
      <c r="D14" s="98"/>
      <c r="E14" s="106"/>
      <c r="F14" s="107"/>
    </row>
    <row r="15" spans="1:6" ht="15.75">
      <c r="A15" s="62"/>
      <c r="B15" s="102">
        <v>30112</v>
      </c>
      <c r="C15" s="103" t="s">
        <v>82</v>
      </c>
      <c r="D15" s="98">
        <f t="shared" si="0"/>
        <v>0.657547</v>
      </c>
      <c r="E15" s="108">
        <v>0.657547</v>
      </c>
      <c r="F15" s="100"/>
    </row>
    <row r="16" spans="1:6" ht="15.75">
      <c r="A16" s="62"/>
      <c r="B16" s="102">
        <v>30113</v>
      </c>
      <c r="C16" s="103" t="s">
        <v>83</v>
      </c>
      <c r="D16" s="98">
        <f t="shared" si="0"/>
        <v>4.383648</v>
      </c>
      <c r="E16" s="108">
        <v>4.383648</v>
      </c>
      <c r="F16" s="100"/>
    </row>
    <row r="17" spans="1:6" ht="15.75">
      <c r="A17" s="62"/>
      <c r="B17" s="102">
        <v>30114</v>
      </c>
      <c r="C17" s="103" t="s">
        <v>84</v>
      </c>
      <c r="D17" s="98"/>
      <c r="E17" s="99"/>
      <c r="F17" s="100"/>
    </row>
    <row r="18" spans="1:6" ht="15.75">
      <c r="A18" s="62"/>
      <c r="B18" s="102">
        <v>30199</v>
      </c>
      <c r="C18" s="103" t="s">
        <v>85</v>
      </c>
      <c r="D18" s="98"/>
      <c r="E18" s="99"/>
      <c r="F18" s="100"/>
    </row>
    <row r="19" spans="1:6" ht="15.75">
      <c r="A19" s="101">
        <v>302</v>
      </c>
      <c r="B19" s="109"/>
      <c r="C19" s="110" t="s">
        <v>86</v>
      </c>
      <c r="D19" s="98"/>
      <c r="E19" s="99"/>
      <c r="F19" s="100"/>
    </row>
    <row r="20" spans="1:6" ht="15.75">
      <c r="A20" s="62"/>
      <c r="B20" s="109" t="s">
        <v>87</v>
      </c>
      <c r="C20" s="111" t="s">
        <v>88</v>
      </c>
      <c r="D20" s="98"/>
      <c r="E20" s="99"/>
      <c r="F20" s="100"/>
    </row>
    <row r="21" spans="1:6" ht="15.75">
      <c r="A21" s="62"/>
      <c r="B21" s="109" t="s">
        <v>89</v>
      </c>
      <c r="C21" s="111" t="s">
        <v>90</v>
      </c>
      <c r="D21" s="98"/>
      <c r="E21" s="99"/>
      <c r="F21" s="100"/>
    </row>
    <row r="22" spans="1:6" ht="15.75">
      <c r="A22" s="62"/>
      <c r="B22" s="109" t="s">
        <v>91</v>
      </c>
      <c r="C22" s="111" t="s">
        <v>92</v>
      </c>
      <c r="D22" s="98"/>
      <c r="E22" s="99"/>
      <c r="F22" s="100"/>
    </row>
    <row r="23" spans="1:6" ht="15.75">
      <c r="A23" s="62"/>
      <c r="B23" s="109" t="s">
        <v>93</v>
      </c>
      <c r="C23" s="111" t="s">
        <v>94</v>
      </c>
      <c r="D23" s="98"/>
      <c r="E23" s="99"/>
      <c r="F23" s="100"/>
    </row>
    <row r="24" spans="1:6" ht="15.75">
      <c r="A24" s="62"/>
      <c r="B24" s="109" t="s">
        <v>95</v>
      </c>
      <c r="C24" s="111" t="s">
        <v>96</v>
      </c>
      <c r="D24" s="98"/>
      <c r="E24" s="99"/>
      <c r="F24" s="100"/>
    </row>
    <row r="25" spans="1:6" ht="15.75">
      <c r="A25" s="62"/>
      <c r="B25" s="109" t="s">
        <v>97</v>
      </c>
      <c r="C25" s="111" t="s">
        <v>98</v>
      </c>
      <c r="D25" s="98"/>
      <c r="E25" s="99"/>
      <c r="F25" s="100"/>
    </row>
    <row r="26" spans="1:6" ht="15.75">
      <c r="A26" s="62"/>
      <c r="B26" s="109" t="s">
        <v>99</v>
      </c>
      <c r="C26" s="111" t="s">
        <v>100</v>
      </c>
      <c r="D26" s="98"/>
      <c r="E26" s="99"/>
      <c r="F26" s="100"/>
    </row>
    <row r="27" spans="1:6" ht="15.75">
      <c r="A27" s="62"/>
      <c r="B27" s="109" t="s">
        <v>101</v>
      </c>
      <c r="C27" s="111" t="s">
        <v>102</v>
      </c>
      <c r="D27" s="98"/>
      <c r="E27" s="99"/>
      <c r="F27" s="100"/>
    </row>
    <row r="28" spans="1:6" ht="15.75">
      <c r="A28" s="62"/>
      <c r="B28" s="109" t="s">
        <v>103</v>
      </c>
      <c r="C28" s="111" t="s">
        <v>104</v>
      </c>
      <c r="D28" s="98"/>
      <c r="E28" s="99"/>
      <c r="F28" s="100"/>
    </row>
    <row r="29" spans="1:6" ht="15.75">
      <c r="A29" s="62"/>
      <c r="B29" s="109" t="s">
        <v>105</v>
      </c>
      <c r="C29" s="111" t="s">
        <v>106</v>
      </c>
      <c r="D29" s="98"/>
      <c r="E29" s="99"/>
      <c r="F29" s="100"/>
    </row>
    <row r="30" spans="1:6" ht="15.75">
      <c r="A30" s="62"/>
      <c r="B30" s="109" t="s">
        <v>107</v>
      </c>
      <c r="C30" s="111" t="s">
        <v>108</v>
      </c>
      <c r="D30" s="98"/>
      <c r="E30" s="99"/>
      <c r="F30" s="100"/>
    </row>
    <row r="31" spans="1:6" ht="15.75">
      <c r="A31" s="62"/>
      <c r="B31" s="109" t="s">
        <v>109</v>
      </c>
      <c r="C31" s="111" t="s">
        <v>110</v>
      </c>
      <c r="D31" s="98"/>
      <c r="E31" s="99"/>
      <c r="F31" s="100"/>
    </row>
    <row r="32" spans="1:6" ht="15.75">
      <c r="A32" s="62"/>
      <c r="B32" s="109" t="s">
        <v>111</v>
      </c>
      <c r="C32" s="111" t="s">
        <v>112</v>
      </c>
      <c r="D32" s="98"/>
      <c r="E32" s="99"/>
      <c r="F32" s="100"/>
    </row>
    <row r="33" spans="1:6" ht="15.75">
      <c r="A33" s="62"/>
      <c r="B33" s="109" t="s">
        <v>113</v>
      </c>
      <c r="C33" s="111" t="s">
        <v>114</v>
      </c>
      <c r="D33" s="98"/>
      <c r="E33" s="99"/>
      <c r="F33" s="100"/>
    </row>
    <row r="34" spans="1:6" ht="15.75">
      <c r="A34" s="62"/>
      <c r="B34" s="109" t="s">
        <v>115</v>
      </c>
      <c r="C34" s="111" t="s">
        <v>116</v>
      </c>
      <c r="D34" s="98"/>
      <c r="E34" s="99"/>
      <c r="F34" s="100"/>
    </row>
    <row r="35" spans="1:6" ht="15.75">
      <c r="A35" s="62"/>
      <c r="B35" s="109" t="s">
        <v>117</v>
      </c>
      <c r="C35" s="111" t="s">
        <v>118</v>
      </c>
      <c r="D35" s="98"/>
      <c r="E35" s="99"/>
      <c r="F35" s="100"/>
    </row>
    <row r="36" spans="1:6" ht="15.75">
      <c r="A36" s="62"/>
      <c r="B36" s="109" t="s">
        <v>119</v>
      </c>
      <c r="C36" s="111" t="s">
        <v>120</v>
      </c>
      <c r="D36" s="98"/>
      <c r="E36" s="99"/>
      <c r="F36" s="100"/>
    </row>
    <row r="37" spans="1:6" ht="15.75">
      <c r="A37" s="62"/>
      <c r="B37" s="109" t="s">
        <v>121</v>
      </c>
      <c r="C37" s="111" t="s">
        <v>122</v>
      </c>
      <c r="D37" s="98"/>
      <c r="E37" s="99"/>
      <c r="F37" s="100"/>
    </row>
    <row r="38" spans="1:6" ht="15.75">
      <c r="A38" s="62"/>
      <c r="B38" s="109" t="s">
        <v>123</v>
      </c>
      <c r="C38" s="111" t="s">
        <v>124</v>
      </c>
      <c r="D38" s="98"/>
      <c r="E38" s="99"/>
      <c r="F38" s="100"/>
    </row>
    <row r="39" spans="1:6" ht="15.75">
      <c r="A39" s="62"/>
      <c r="B39" s="109" t="s">
        <v>125</v>
      </c>
      <c r="C39" s="111" t="s">
        <v>126</v>
      </c>
      <c r="D39" s="98"/>
      <c r="E39" s="99"/>
      <c r="F39" s="100"/>
    </row>
    <row r="40" spans="1:6" ht="15.75">
      <c r="A40" s="62"/>
      <c r="B40" s="109" t="s">
        <v>127</v>
      </c>
      <c r="C40" s="111" t="s">
        <v>128</v>
      </c>
      <c r="D40" s="98"/>
      <c r="E40" s="99"/>
      <c r="F40" s="100"/>
    </row>
    <row r="41" spans="1:6" ht="15.75">
      <c r="A41" s="62"/>
      <c r="B41" s="109" t="s">
        <v>129</v>
      </c>
      <c r="C41" s="111" t="s">
        <v>130</v>
      </c>
      <c r="D41" s="98"/>
      <c r="E41" s="99"/>
      <c r="F41" s="100"/>
    </row>
    <row r="42" spans="1:6" ht="15.75">
      <c r="A42" s="101"/>
      <c r="B42" s="109" t="s">
        <v>131</v>
      </c>
      <c r="C42" s="111" t="s">
        <v>132</v>
      </c>
      <c r="D42" s="98"/>
      <c r="E42" s="99"/>
      <c r="F42" s="100"/>
    </row>
    <row r="43" spans="1:6" ht="15.75">
      <c r="A43" s="101"/>
      <c r="B43" s="109" t="s">
        <v>133</v>
      </c>
      <c r="C43" s="111" t="s">
        <v>134</v>
      </c>
      <c r="D43" s="98"/>
      <c r="E43" s="99"/>
      <c r="F43" s="100"/>
    </row>
    <row r="44" spans="1:6" ht="15.75">
      <c r="A44" s="101"/>
      <c r="B44" s="109" t="s">
        <v>135</v>
      </c>
      <c r="C44" s="111" t="s">
        <v>136</v>
      </c>
      <c r="D44" s="98"/>
      <c r="E44" s="99"/>
      <c r="F44" s="100"/>
    </row>
    <row r="45" spans="1:6" ht="15.75">
      <c r="A45" s="101"/>
      <c r="B45" s="109" t="s">
        <v>137</v>
      </c>
      <c r="C45" s="111" t="s">
        <v>138</v>
      </c>
      <c r="D45" s="98"/>
      <c r="E45" s="99"/>
      <c r="F45" s="100"/>
    </row>
    <row r="46" spans="1:6" ht="15.75">
      <c r="A46" s="101"/>
      <c r="B46" s="109" t="s">
        <v>139</v>
      </c>
      <c r="C46" s="111" t="s">
        <v>140</v>
      </c>
      <c r="D46" s="98"/>
      <c r="E46" s="99"/>
      <c r="F46" s="100"/>
    </row>
    <row r="47" spans="1:6" ht="15.75">
      <c r="A47" s="101"/>
      <c r="B47" s="109" t="s">
        <v>141</v>
      </c>
      <c r="C47" s="111" t="s">
        <v>142</v>
      </c>
      <c r="D47" s="98"/>
      <c r="E47" s="99"/>
      <c r="F47" s="100"/>
    </row>
    <row r="48" spans="1:6" ht="15.75">
      <c r="A48" s="101">
        <v>303</v>
      </c>
      <c r="B48" s="109"/>
      <c r="C48" s="110" t="s">
        <v>143</v>
      </c>
      <c r="D48" s="98"/>
      <c r="E48" s="99"/>
      <c r="F48" s="100"/>
    </row>
    <row r="49" spans="1:6" ht="15.75">
      <c r="A49" s="101"/>
      <c r="B49" s="109" t="s">
        <v>144</v>
      </c>
      <c r="C49" s="111" t="s">
        <v>145</v>
      </c>
      <c r="D49" s="98"/>
      <c r="E49" s="112"/>
      <c r="F49" s="100"/>
    </row>
    <row r="50" spans="1:6" ht="21" customHeight="1">
      <c r="A50" s="113"/>
      <c r="B50" s="109" t="s">
        <v>146</v>
      </c>
      <c r="C50" s="111" t="s">
        <v>147</v>
      </c>
      <c r="D50" s="99"/>
      <c r="E50" s="99"/>
      <c r="F50" s="100"/>
    </row>
    <row r="51" spans="1:6" ht="15.75">
      <c r="A51" s="113"/>
      <c r="B51" s="109" t="s">
        <v>148</v>
      </c>
      <c r="C51" s="111" t="s">
        <v>84</v>
      </c>
      <c r="D51" s="99"/>
      <c r="E51" s="99"/>
      <c r="F51" s="100"/>
    </row>
    <row r="52" spans="1:6" ht="15.75">
      <c r="A52" s="113"/>
      <c r="B52" s="109" t="s">
        <v>149</v>
      </c>
      <c r="C52" s="111" t="s">
        <v>150</v>
      </c>
      <c r="D52" s="99"/>
      <c r="E52" s="99"/>
      <c r="F52" s="100"/>
    </row>
    <row r="53" spans="1:6" ht="15.75">
      <c r="A53" s="113"/>
      <c r="B53" s="109" t="s">
        <v>151</v>
      </c>
      <c r="C53" s="111" t="s">
        <v>152</v>
      </c>
      <c r="D53" s="99"/>
      <c r="E53" s="99"/>
      <c r="F53" s="100"/>
    </row>
    <row r="54" spans="1:6" ht="15.75">
      <c r="A54" s="113"/>
      <c r="B54" s="109" t="s">
        <v>153</v>
      </c>
      <c r="C54" s="111" t="s">
        <v>154</v>
      </c>
      <c r="D54" s="99"/>
      <c r="E54" s="99"/>
      <c r="F54" s="100"/>
    </row>
    <row r="55" spans="1:6" ht="15.75">
      <c r="A55" s="114"/>
      <c r="B55" s="115" t="s">
        <v>155</v>
      </c>
      <c r="C55" s="116" t="s">
        <v>156</v>
      </c>
      <c r="D55" s="117"/>
      <c r="E55" s="117"/>
      <c r="F55" s="118"/>
    </row>
    <row r="56" ht="11.25">
      <c r="A56" s="32" t="s">
        <v>157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M11" sqref="M11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2" customFormat="1" ht="24" customHeight="1">
      <c r="A1" s="173" t="s">
        <v>158</v>
      </c>
      <c r="B1" s="173"/>
    </row>
    <row r="2" spans="1:6" ht="69" customHeight="1">
      <c r="A2" s="184" t="s">
        <v>304</v>
      </c>
      <c r="B2" s="184"/>
      <c r="C2" s="184"/>
      <c r="D2" s="184"/>
      <c r="E2" s="184"/>
      <c r="F2" s="184"/>
    </row>
    <row r="3" spans="1:6" s="83" customFormat="1" ht="19.5" customHeight="1">
      <c r="A3" s="84"/>
      <c r="F3" s="85" t="s">
        <v>1</v>
      </c>
    </row>
    <row r="4" spans="1:7" ht="42" customHeight="1">
      <c r="A4" s="185" t="s">
        <v>296</v>
      </c>
      <c r="B4" s="185"/>
      <c r="C4" s="185"/>
      <c r="D4" s="185"/>
      <c r="E4" s="185"/>
      <c r="F4" s="185"/>
      <c r="G4" s="87"/>
    </row>
    <row r="5" spans="1:7" ht="42" customHeight="1">
      <c r="A5" s="185" t="s">
        <v>159</v>
      </c>
      <c r="B5" s="186" t="s">
        <v>160</v>
      </c>
      <c r="C5" s="185" t="s">
        <v>161</v>
      </c>
      <c r="D5" s="185"/>
      <c r="E5" s="185"/>
      <c r="F5" s="185" t="s">
        <v>162</v>
      </c>
      <c r="G5" s="87"/>
    </row>
    <row r="6" spans="1:7" ht="42" customHeight="1">
      <c r="A6" s="185"/>
      <c r="B6" s="186"/>
      <c r="C6" s="86" t="s">
        <v>163</v>
      </c>
      <c r="D6" s="88" t="s">
        <v>164</v>
      </c>
      <c r="E6" s="88" t="s">
        <v>165</v>
      </c>
      <c r="F6" s="185"/>
      <c r="G6" s="87"/>
    </row>
    <row r="7" spans="1:7" ht="42" customHeight="1">
      <c r="A7" s="89">
        <v>0</v>
      </c>
      <c r="B7" s="90"/>
      <c r="C7" s="89"/>
      <c r="D7" s="90"/>
      <c r="E7" s="89"/>
      <c r="F7" s="89"/>
      <c r="G7" s="87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M12" sqref="M12"/>
    </sheetView>
  </sheetViews>
  <sheetFormatPr defaultColWidth="9.33203125" defaultRowHeight="11.25"/>
  <cols>
    <col min="1" max="1" width="21" style="55" customWidth="1"/>
    <col min="2" max="2" width="55.16015625" style="55" customWidth="1"/>
    <col min="3" max="3" width="21.16015625" style="56" customWidth="1"/>
    <col min="4" max="4" width="18.33203125" style="56" customWidth="1"/>
    <col min="5" max="5" width="19.16015625" style="56" customWidth="1"/>
    <col min="6" max="16384" width="9.33203125" style="55" customWidth="1"/>
  </cols>
  <sheetData>
    <row r="1" spans="1:7" ht="18.75">
      <c r="A1" s="187" t="s">
        <v>166</v>
      </c>
      <c r="B1" s="187"/>
      <c r="C1" s="187"/>
      <c r="D1" s="187"/>
      <c r="E1" s="187"/>
      <c r="F1" s="57"/>
      <c r="G1" s="57"/>
    </row>
    <row r="2" spans="1:5" ht="24">
      <c r="A2" s="188" t="s">
        <v>305</v>
      </c>
      <c r="B2" s="188"/>
      <c r="C2" s="188"/>
      <c r="D2" s="188"/>
      <c r="E2" s="188"/>
    </row>
    <row r="3" spans="2:5" ht="14.25">
      <c r="B3" s="58"/>
      <c r="D3" s="189" t="s">
        <v>1</v>
      </c>
      <c r="E3" s="189"/>
    </row>
    <row r="4" spans="1:5" ht="20.25" customHeight="1">
      <c r="A4" s="192" t="s">
        <v>48</v>
      </c>
      <c r="B4" s="190" t="s">
        <v>49</v>
      </c>
      <c r="C4" s="190" t="s">
        <v>297</v>
      </c>
      <c r="D4" s="190"/>
      <c r="E4" s="191"/>
    </row>
    <row r="5" spans="1:5" ht="20.25" customHeight="1">
      <c r="A5" s="193"/>
      <c r="B5" s="194"/>
      <c r="C5" s="59" t="s">
        <v>50</v>
      </c>
      <c r="D5" s="60" t="s">
        <v>51</v>
      </c>
      <c r="E5" s="61" t="s">
        <v>52</v>
      </c>
    </row>
    <row r="6" spans="1:5" ht="20.25" customHeight="1">
      <c r="A6" s="62"/>
      <c r="B6" s="63" t="s">
        <v>53</v>
      </c>
      <c r="C6" s="64">
        <f>D6+E6</f>
        <v>0</v>
      </c>
      <c r="D6" s="65"/>
      <c r="E6" s="66"/>
    </row>
    <row r="7" spans="1:5" ht="20.25" customHeight="1">
      <c r="A7" s="67">
        <v>208</v>
      </c>
      <c r="B7" s="68" t="s">
        <v>167</v>
      </c>
      <c r="C7" s="64"/>
      <c r="D7" s="65"/>
      <c r="E7" s="66"/>
    </row>
    <row r="8" spans="1:5" ht="20.25" customHeight="1">
      <c r="A8" s="67">
        <v>20822</v>
      </c>
      <c r="B8" s="68" t="s">
        <v>168</v>
      </c>
      <c r="C8" s="64"/>
      <c r="D8" s="65"/>
      <c r="E8" s="66"/>
    </row>
    <row r="9" spans="1:5" ht="20.25" customHeight="1">
      <c r="A9" s="69">
        <v>2082201</v>
      </c>
      <c r="B9" s="68" t="s">
        <v>169</v>
      </c>
      <c r="C9" s="64"/>
      <c r="D9" s="65"/>
      <c r="E9" s="66"/>
    </row>
    <row r="10" spans="1:5" ht="20.25" customHeight="1">
      <c r="A10" s="70">
        <v>2082202</v>
      </c>
      <c r="B10" s="68" t="s">
        <v>170</v>
      </c>
      <c r="C10" s="64"/>
      <c r="D10" s="65"/>
      <c r="E10" s="66"/>
    </row>
    <row r="11" spans="1:5" ht="20.25" customHeight="1">
      <c r="A11" s="67"/>
      <c r="B11" s="68" t="s">
        <v>171</v>
      </c>
      <c r="C11" s="64"/>
      <c r="D11" s="65"/>
      <c r="E11" s="66"/>
    </row>
    <row r="12" spans="1:5" ht="20.25" customHeight="1">
      <c r="A12" s="67">
        <v>212</v>
      </c>
      <c r="B12" s="68" t="s">
        <v>172</v>
      </c>
      <c r="C12" s="64"/>
      <c r="D12" s="65"/>
      <c r="E12" s="66"/>
    </row>
    <row r="13" spans="1:5" ht="20.25" customHeight="1">
      <c r="A13" s="67">
        <v>21208</v>
      </c>
      <c r="B13" s="68" t="s">
        <v>173</v>
      </c>
      <c r="C13" s="64"/>
      <c r="D13" s="65"/>
      <c r="E13" s="66"/>
    </row>
    <row r="14" spans="1:5" ht="20.25" customHeight="1">
      <c r="A14" s="69">
        <v>2120801</v>
      </c>
      <c r="B14" s="68" t="s">
        <v>174</v>
      </c>
      <c r="C14" s="64"/>
      <c r="D14" s="65"/>
      <c r="E14" s="66"/>
    </row>
    <row r="15" spans="1:5" ht="20.25" customHeight="1">
      <c r="A15" s="70">
        <v>2120899</v>
      </c>
      <c r="B15" s="71" t="s">
        <v>175</v>
      </c>
      <c r="C15" s="64"/>
      <c r="D15" s="65"/>
      <c r="E15" s="66"/>
    </row>
    <row r="16" spans="1:5" ht="20.25" customHeight="1">
      <c r="A16" s="67"/>
      <c r="B16" s="68" t="s">
        <v>171</v>
      </c>
      <c r="C16" s="63"/>
      <c r="D16" s="72"/>
      <c r="E16" s="73"/>
    </row>
    <row r="17" spans="1:5" ht="20.25" customHeight="1">
      <c r="A17" s="67">
        <v>213</v>
      </c>
      <c r="B17" s="68" t="s">
        <v>176</v>
      </c>
      <c r="C17" s="63"/>
      <c r="D17" s="72"/>
      <c r="E17" s="73"/>
    </row>
    <row r="18" spans="1:5" ht="20.25" customHeight="1">
      <c r="A18" s="67">
        <v>21364</v>
      </c>
      <c r="B18" s="74" t="s">
        <v>177</v>
      </c>
      <c r="C18" s="63"/>
      <c r="D18" s="72"/>
      <c r="E18" s="73"/>
    </row>
    <row r="19" spans="1:5" ht="20.25" customHeight="1">
      <c r="A19" s="69">
        <v>2136401</v>
      </c>
      <c r="B19" s="68" t="s">
        <v>178</v>
      </c>
      <c r="C19" s="63"/>
      <c r="D19" s="72"/>
      <c r="E19" s="73"/>
    </row>
    <row r="20" spans="1:5" ht="20.25" customHeight="1">
      <c r="A20" s="70">
        <v>2136402</v>
      </c>
      <c r="B20" s="68" t="s">
        <v>179</v>
      </c>
      <c r="C20" s="63"/>
      <c r="D20" s="72"/>
      <c r="E20" s="73"/>
    </row>
    <row r="21" spans="1:5" ht="20.25" customHeight="1">
      <c r="A21" s="67"/>
      <c r="B21" s="68" t="s">
        <v>171</v>
      </c>
      <c r="C21" s="63"/>
      <c r="D21" s="72"/>
      <c r="E21" s="73"/>
    </row>
    <row r="22" spans="1:5" ht="20.25" customHeight="1">
      <c r="A22" s="67">
        <v>214</v>
      </c>
      <c r="B22" s="68" t="s">
        <v>180</v>
      </c>
      <c r="C22" s="63"/>
      <c r="D22" s="72"/>
      <c r="E22" s="73"/>
    </row>
    <row r="23" spans="1:5" ht="20.25" customHeight="1">
      <c r="A23" s="67">
        <v>21462</v>
      </c>
      <c r="B23" s="68" t="s">
        <v>181</v>
      </c>
      <c r="C23" s="63"/>
      <c r="D23" s="72"/>
      <c r="E23" s="73"/>
    </row>
    <row r="24" spans="1:5" ht="20.25" customHeight="1">
      <c r="A24" s="69">
        <v>2146201</v>
      </c>
      <c r="B24" s="68" t="s">
        <v>182</v>
      </c>
      <c r="C24" s="63"/>
      <c r="D24" s="72"/>
      <c r="E24" s="73"/>
    </row>
    <row r="25" spans="1:5" ht="20.25" customHeight="1">
      <c r="A25" s="70">
        <v>2146202</v>
      </c>
      <c r="B25" s="68" t="s">
        <v>183</v>
      </c>
      <c r="C25" s="63"/>
      <c r="D25" s="72"/>
      <c r="E25" s="73"/>
    </row>
    <row r="26" spans="1:5" ht="20.25" customHeight="1">
      <c r="A26" s="75"/>
      <c r="B26" s="76" t="s">
        <v>171</v>
      </c>
      <c r="C26" s="77"/>
      <c r="D26" s="78"/>
      <c r="E26" s="79"/>
    </row>
    <row r="27" spans="2:4" ht="18.75">
      <c r="B27" s="58"/>
      <c r="D27" s="80"/>
    </row>
    <row r="30" spans="2:5" s="54" customFormat="1" ht="14.25">
      <c r="B30" s="55"/>
      <c r="C30" s="56"/>
      <c r="D30" s="56"/>
      <c r="E30" s="81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C6:E6">
    <cfRule type="expression" priority="1" dxfId="0" stopIfTrue="1">
      <formula>含公式的单元格</formula>
    </cfRule>
  </conditionalFormatting>
  <conditionalFormatting sqref="B3:C5 D5:E5 F1:IV65536 D3 B6 B7:E65536">
    <cfRule type="expression" priority="2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J13" sqref="J13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4" t="s">
        <v>184</v>
      </c>
    </row>
    <row r="2" spans="1:4" ht="26.25">
      <c r="A2" s="176" t="s">
        <v>306</v>
      </c>
      <c r="B2" s="176"/>
      <c r="C2" s="176"/>
      <c r="D2" s="176"/>
    </row>
    <row r="3" spans="1:4" ht="12">
      <c r="A3" s="35"/>
      <c r="B3" s="35"/>
      <c r="C3" s="35"/>
      <c r="D3" s="36" t="s">
        <v>1</v>
      </c>
    </row>
    <row r="4" spans="1:4" ht="15.75" customHeight="1">
      <c r="A4" s="166" t="s">
        <v>185</v>
      </c>
      <c r="B4" s="195"/>
      <c r="C4" s="196" t="s">
        <v>186</v>
      </c>
      <c r="D4" s="197"/>
    </row>
    <row r="5" spans="1:4" ht="15.75" customHeight="1">
      <c r="A5" s="37" t="s">
        <v>187</v>
      </c>
      <c r="B5" s="24" t="s">
        <v>299</v>
      </c>
      <c r="C5" s="20" t="s">
        <v>188</v>
      </c>
      <c r="D5" s="38" t="s">
        <v>298</v>
      </c>
    </row>
    <row r="6" spans="1:4" ht="15.75" customHeight="1">
      <c r="A6" s="39" t="s">
        <v>189</v>
      </c>
      <c r="B6" s="25">
        <v>86.63</v>
      </c>
      <c r="C6" s="40" t="s">
        <v>190</v>
      </c>
      <c r="D6" s="26">
        <v>69.7192</v>
      </c>
    </row>
    <row r="7" spans="1:4" ht="15.75" customHeight="1">
      <c r="A7" s="39" t="s">
        <v>191</v>
      </c>
      <c r="B7" s="25"/>
      <c r="C7" s="40" t="s">
        <v>192</v>
      </c>
      <c r="D7" s="26">
        <v>0</v>
      </c>
    </row>
    <row r="8" spans="1:4" ht="15.75" customHeight="1">
      <c r="A8" s="39" t="s">
        <v>193</v>
      </c>
      <c r="B8" s="25"/>
      <c r="C8" s="40" t="s">
        <v>194</v>
      </c>
      <c r="D8" s="26">
        <v>0</v>
      </c>
    </row>
    <row r="9" spans="1:4" ht="15.75" customHeight="1">
      <c r="A9" s="39" t="s">
        <v>195</v>
      </c>
      <c r="B9" s="25"/>
      <c r="C9" s="40" t="s">
        <v>196</v>
      </c>
      <c r="D9" s="26">
        <v>0</v>
      </c>
    </row>
    <row r="10" spans="1:4" ht="15.75" customHeight="1">
      <c r="A10" s="39" t="s">
        <v>197</v>
      </c>
      <c r="B10" s="25"/>
      <c r="C10" s="40" t="s">
        <v>198</v>
      </c>
      <c r="D10" s="26">
        <v>0</v>
      </c>
    </row>
    <row r="11" spans="1:4" ht="15.75" customHeight="1">
      <c r="A11" s="39" t="s">
        <v>199</v>
      </c>
      <c r="B11" s="25"/>
      <c r="C11" s="40" t="s">
        <v>200</v>
      </c>
      <c r="D11" s="26">
        <v>0</v>
      </c>
    </row>
    <row r="12" spans="1:4" ht="15.75" customHeight="1">
      <c r="A12" s="39"/>
      <c r="B12" s="25"/>
      <c r="C12" s="40" t="s">
        <v>201</v>
      </c>
      <c r="D12" s="26">
        <v>0</v>
      </c>
    </row>
    <row r="13" spans="1:4" ht="15.75" customHeight="1">
      <c r="A13" s="41"/>
      <c r="B13" s="42"/>
      <c r="C13" s="40" t="s">
        <v>202</v>
      </c>
      <c r="D13" s="26">
        <v>8.767296</v>
      </c>
    </row>
    <row r="14" spans="1:4" ht="15.75" customHeight="1">
      <c r="A14" s="39"/>
      <c r="B14" s="42"/>
      <c r="C14" s="40" t="s">
        <v>203</v>
      </c>
      <c r="D14" s="26">
        <v>3.762631</v>
      </c>
    </row>
    <row r="15" spans="1:4" ht="15.75" customHeight="1">
      <c r="A15" s="39"/>
      <c r="B15" s="42"/>
      <c r="C15" s="40" t="s">
        <v>204</v>
      </c>
      <c r="D15" s="26">
        <v>0</v>
      </c>
    </row>
    <row r="16" spans="1:4" ht="15.75" customHeight="1">
      <c r="A16" s="39"/>
      <c r="B16" s="42"/>
      <c r="C16" s="40" t="s">
        <v>205</v>
      </c>
      <c r="D16" s="26">
        <v>0</v>
      </c>
    </row>
    <row r="17" spans="1:4" ht="15.75" customHeight="1">
      <c r="A17" s="39"/>
      <c r="B17" s="42"/>
      <c r="C17" s="40" t="s">
        <v>206</v>
      </c>
      <c r="D17" s="26">
        <v>0</v>
      </c>
    </row>
    <row r="18" spans="1:4" ht="15.75" customHeight="1">
      <c r="A18" s="39"/>
      <c r="B18" s="42"/>
      <c r="C18" s="40" t="s">
        <v>207</v>
      </c>
      <c r="D18" s="26">
        <v>0</v>
      </c>
    </row>
    <row r="19" spans="1:4" ht="15.75" customHeight="1">
      <c r="A19" s="39"/>
      <c r="B19" s="42"/>
      <c r="C19" s="40" t="s">
        <v>208</v>
      </c>
      <c r="D19" s="26">
        <v>0</v>
      </c>
    </row>
    <row r="20" spans="1:4" ht="15.75" customHeight="1">
      <c r="A20" s="39"/>
      <c r="B20" s="42"/>
      <c r="C20" s="40" t="s">
        <v>209</v>
      </c>
      <c r="D20" s="26">
        <v>0</v>
      </c>
    </row>
    <row r="21" spans="1:4" ht="15.75" customHeight="1">
      <c r="A21" s="39"/>
      <c r="B21" s="42"/>
      <c r="C21" s="40" t="s">
        <v>210</v>
      </c>
      <c r="D21" s="26">
        <v>0</v>
      </c>
    </row>
    <row r="22" spans="1:4" ht="15.75" customHeight="1">
      <c r="A22" s="39"/>
      <c r="B22" s="42"/>
      <c r="C22" s="40" t="s">
        <v>211</v>
      </c>
      <c r="D22" s="26">
        <v>0</v>
      </c>
    </row>
    <row r="23" spans="1:4" ht="15.75" customHeight="1">
      <c r="A23" s="39"/>
      <c r="B23" s="42"/>
      <c r="C23" s="43" t="s">
        <v>212</v>
      </c>
      <c r="D23" s="26">
        <v>0</v>
      </c>
    </row>
    <row r="24" spans="1:4" ht="15.75" customHeight="1">
      <c r="A24" s="39"/>
      <c r="B24" s="42"/>
      <c r="C24" s="43" t="s">
        <v>213</v>
      </c>
      <c r="D24" s="26">
        <v>4.383648</v>
      </c>
    </row>
    <row r="25" spans="1:4" ht="15.75" customHeight="1">
      <c r="A25" s="39"/>
      <c r="B25" s="42"/>
      <c r="C25" s="43" t="s">
        <v>214</v>
      </c>
      <c r="D25" s="26">
        <v>0</v>
      </c>
    </row>
    <row r="26" spans="1:4" ht="15.75" customHeight="1">
      <c r="A26" s="39"/>
      <c r="B26" s="42"/>
      <c r="C26" s="43" t="s">
        <v>215</v>
      </c>
      <c r="D26" s="26">
        <v>0</v>
      </c>
    </row>
    <row r="27" spans="1:4" ht="15.75" customHeight="1">
      <c r="A27" s="39"/>
      <c r="B27" s="42"/>
      <c r="C27" s="43" t="s">
        <v>216</v>
      </c>
      <c r="D27" s="26">
        <v>0</v>
      </c>
    </row>
    <row r="28" spans="1:4" ht="15.75" customHeight="1">
      <c r="A28" s="39"/>
      <c r="B28" s="42"/>
      <c r="C28" s="43" t="s">
        <v>217</v>
      </c>
      <c r="D28" s="26">
        <v>0</v>
      </c>
    </row>
    <row r="29" spans="1:4" ht="15.75" customHeight="1">
      <c r="A29" s="39"/>
      <c r="B29" s="42"/>
      <c r="C29" s="43" t="s">
        <v>218</v>
      </c>
      <c r="D29" s="26">
        <v>0</v>
      </c>
    </row>
    <row r="30" spans="1:4" ht="15.75" customHeight="1">
      <c r="A30" s="44"/>
      <c r="B30" s="42"/>
      <c r="C30" s="45"/>
      <c r="D30" s="26"/>
    </row>
    <row r="31" spans="1:4" ht="15.75" customHeight="1">
      <c r="A31" s="44" t="s">
        <v>219</v>
      </c>
      <c r="B31" s="25">
        <f>SUM(B6:B30)</f>
        <v>86.63</v>
      </c>
      <c r="C31" s="45" t="s">
        <v>220</v>
      </c>
      <c r="D31" s="26">
        <f>SUM(D6:D30)</f>
        <v>86.632775</v>
      </c>
    </row>
    <row r="32" spans="1:4" ht="15.75" customHeight="1">
      <c r="A32" s="44" t="s">
        <v>221</v>
      </c>
      <c r="B32" s="42"/>
      <c r="C32" s="46" t="s">
        <v>222</v>
      </c>
      <c r="D32" s="47"/>
    </row>
    <row r="33" spans="1:4" ht="15.75" customHeight="1">
      <c r="A33" s="44" t="s">
        <v>223</v>
      </c>
      <c r="B33" s="42"/>
      <c r="C33" s="46"/>
      <c r="D33" s="48"/>
    </row>
    <row r="34" spans="1:4" ht="15.75" customHeight="1">
      <c r="A34" s="49" t="s">
        <v>44</v>
      </c>
      <c r="B34" s="29">
        <f>B31+B32+B33</f>
        <v>86.63</v>
      </c>
      <c r="C34" s="50" t="s">
        <v>224</v>
      </c>
      <c r="D34" s="51">
        <f>D31+D33</f>
        <v>86.632775</v>
      </c>
    </row>
    <row r="35" spans="1:6" ht="24" customHeight="1">
      <c r="A35" s="52" t="s">
        <v>225</v>
      </c>
      <c r="B35" s="35"/>
      <c r="C35" s="35"/>
      <c r="D35" s="35"/>
      <c r="E35" s="35"/>
      <c r="F35" s="35"/>
    </row>
    <row r="36" spans="1:6" ht="24" customHeight="1">
      <c r="A36" s="198" t="s">
        <v>226</v>
      </c>
      <c r="B36" s="198"/>
      <c r="C36" s="198"/>
      <c r="D36" s="198"/>
      <c r="E36" s="198"/>
      <c r="F36" s="198"/>
    </row>
    <row r="37" spans="1:6" ht="24" customHeight="1">
      <c r="A37" s="52" t="s">
        <v>227</v>
      </c>
      <c r="B37" s="35"/>
      <c r="C37" s="35"/>
      <c r="D37" s="35"/>
      <c r="E37" s="35"/>
      <c r="F37" s="35"/>
    </row>
    <row r="38" spans="1:5" ht="24.75" customHeight="1">
      <c r="A38" s="199"/>
      <c r="B38" s="200"/>
      <c r="C38" s="200"/>
      <c r="D38" s="200"/>
      <c r="E38" s="200"/>
    </row>
    <row r="49" ht="11.25">
      <c r="F49" s="53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2024-03-27T07:42:53Z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61B3A0D611414B3D9207D61C45E9CAFE</vt:lpwstr>
  </property>
</Properties>
</file>