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19" activeTab="24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村干部及本土人才待遇目标绩效" sheetId="14" r:id="rId14"/>
    <sheet name="村民小组长报酬目标绩效" sheetId="15" r:id="rId15"/>
    <sheet name="参与村级事务管理的村“两委”其他成员、民兵连长等目标绩效" sheetId="16" r:id="rId16"/>
    <sheet name="村务监督委员会成员目标绩效" sheetId="17" r:id="rId17"/>
    <sheet name="村、社区干部参加社会保险及意外险目标绩效" sheetId="18" r:id="rId18"/>
    <sheet name="村级办公经费、服务群众专项经费目标绩效" sheetId="19" r:id="rId19"/>
    <sheet name="计生手术减免目标绩效" sheetId="20" r:id="rId20"/>
    <sheet name="40年农村老党员生活补贴目标绩效" sheetId="21" r:id="rId21"/>
    <sheet name="驻村工作队工作保障经费目标绩效" sheetId="22" r:id="rId22"/>
    <sheet name="提高贫困村服务群众工作专项经费目标绩效" sheetId="23" r:id="rId23"/>
    <sheet name="市政和公益设施运行维护专项转移支付目标绩效" sheetId="24" r:id="rId24"/>
    <sheet name="乡镇专职消防队运行经费目标绩效" sheetId="25" r:id="rId25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<sst xmlns="http://schemas.openxmlformats.org/spreadsheetml/2006/main" count="1284" uniqueCount="489">
  <si>
    <t>表一：</t>
  </si>
  <si>
    <r>
      <t>城口县</t>
    </r>
    <r>
      <rPr>
        <b/>
        <u val="single"/>
        <sz val="20"/>
        <rFont val="方正黑体_GBK"/>
        <family val="4"/>
      </rPr>
      <t>坪坝镇人民政府</t>
    </r>
    <r>
      <rPr>
        <b/>
        <sz val="20"/>
        <rFont val="方正黑体_GBK"/>
        <family val="4"/>
      </rPr>
      <t>2021年财政拨款收入支出总表</t>
    </r>
  </si>
  <si>
    <t>单位：万元</t>
  </si>
  <si>
    <t>收     入</t>
  </si>
  <si>
    <t>支     出</t>
  </si>
  <si>
    <t>项    目</t>
  </si>
  <si>
    <t>2021年预算数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</si>
  <si>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</si>
  <si>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</si>
  <si>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</si>
  <si>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</si>
  <si>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</si>
  <si>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</si>
  <si>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</si>
  <si>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</si>
  <si>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</si>
  <si>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</si>
  <si>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</si>
  <si>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</si>
  <si>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</si>
  <si>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</si>
  <si>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</si>
  <si>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</si>
  <si>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</si>
  <si>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</si>
  <si>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</si>
  <si>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</si>
  <si>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</si>
  <si>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</si>
  <si>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</si>
  <si>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</si>
  <si>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</si>
  <si>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</si>
  <si>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</si>
  <si>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</si>
  <si>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</si>
  <si>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</si>
  <si>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</si>
  <si>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</si>
  <si>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</si>
  <si>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</si>
  <si>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</si>
  <si>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</si>
  <si>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</si>
  <si>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</si>
  <si>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</si>
  <si>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</si>
  <si>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</si>
  <si>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坪坝镇人民政府</t>
    </r>
    <r>
      <rPr>
        <b/>
        <sz val="18"/>
        <rFont val="方正黑体_GBK"/>
        <family val="4"/>
      </rPr>
      <t>2021年一般公共预算财政拨款支出预算表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</si>
  <si>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</si>
  <si>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</si>
  <si>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</si>
  <si>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</si>
  <si>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</si>
  <si>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</si>
  <si>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</si>
  <si>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</si>
  <si>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</si>
  <si>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</si>
  <si>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</si>
  <si>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2010104</t>
  </si>
  <si>
    <t xml:space="preserve">    人大会议</t>
  </si>
  <si>
    <t xml:space="preserve">  20103</t>
  </si>
  <si>
    <t xml:space="preserve">  政府办公厅（室）及相关机构事务</t>
  </si>
  <si>
    <t xml:space="preserve">    2010301</t>
  </si>
  <si>
    <t xml:space="preserve">  20131</t>
  </si>
  <si>
    <t xml:space="preserve">  党委办公厅（室）及相关机构事务</t>
  </si>
  <si>
    <t xml:space="preserve">    2013101</t>
  </si>
  <si>
    <t xml:space="preserve">  20136</t>
  </si>
  <si>
    <t xml:space="preserve">  其他共产党事务支出</t>
  </si>
  <si>
    <t xml:space="preserve">    2013699</t>
  </si>
  <si>
    <t xml:space="preserve">    其他共产党事务支出</t>
  </si>
  <si>
    <t>203</t>
  </si>
  <si>
    <t>国防支出</t>
  </si>
  <si>
    <t xml:space="preserve">  20306</t>
  </si>
  <si>
    <t xml:space="preserve">  国防动员</t>
  </si>
  <si>
    <t xml:space="preserve">    2030607</t>
  </si>
  <si>
    <t xml:space="preserve">    民兵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</si>
  <si>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</si>
  <si>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</si>
  <si>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</si>
  <si>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</si>
  <si>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</si>
  <si>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</si>
  <si>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</si>
  <si>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</si>
  <si>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</si>
  <si>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</si>
  <si>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</si>
  <si>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</si>
  <si>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</si>
  <si>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</si>
  <si>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</si>
  <si>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</si>
  <si>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</si>
  <si>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</si>
  <si>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</si>
  <si>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</si>
  <si>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</si>
  <si>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</si>
  <si>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</si>
  <si>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</si>
  <si>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</si>
  <si>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</si>
  <si>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</si>
  <si>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</si>
  <si>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</si>
  <si>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</si>
  <si>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节能环保支出</t>
  </si>
  <si>
    <t xml:space="preserve">  21104</t>
  </si>
  <si>
    <t xml:space="preserve">  自然生态保护</t>
  </si>
  <si>
    <t xml:space="preserve">    2110402</t>
  </si>
  <si>
    <t xml:space="preserve">    农村环境保护</t>
  </si>
  <si>
    <t>212</t>
  </si>
  <si>
    <t>城乡社区支出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</si>
  <si>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</si>
  <si>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</si>
  <si>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</si>
  <si>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</si>
  <si>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>213</t>
  </si>
  <si>
    <t>农林水支出</t>
  </si>
  <si>
    <t xml:space="preserve">  21301</t>
  </si>
  <si>
    <t xml:space="preserve">  农业农村</t>
  </si>
  <si>
    <t xml:space="preserve">    2130104</t>
  </si>
  <si>
    <t xml:space="preserve">    事业运行</t>
  </si>
  <si>
    <t xml:space="preserve">    农田建设</t>
  </si>
  <si>
    <t xml:space="preserve">  21305</t>
  </si>
  <si>
    <t xml:space="preserve">  扶贫</t>
  </si>
  <si>
    <t xml:space="preserve">    农村基础设施建设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</si>
  <si>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</si>
  <si>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</si>
  <si>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</si>
  <si>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</si>
  <si>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</si>
  <si>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</si>
  <si>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</si>
  <si>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</si>
  <si>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</si>
  <si>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</si>
  <si>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</si>
  <si>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</si>
  <si>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</si>
  <si>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>灾害防治及应急管理支出</t>
  </si>
  <si>
    <t xml:space="preserve">  22402</t>
  </si>
  <si>
    <t xml:space="preserve">  消防事务</t>
  </si>
  <si>
    <t xml:space="preserve">    2240204</t>
  </si>
  <si>
    <t xml:space="preserve">    消防应急救援</t>
  </si>
  <si>
    <t xml:space="preserve">  22499</t>
  </si>
  <si>
    <t>其他灾害防治及应急管理支出</t>
  </si>
  <si>
    <t xml:space="preserve">    2249999</t>
  </si>
  <si>
    <t>其他自然灾害救灾及恢复重建支出</t>
  </si>
  <si>
    <t>表三：</t>
  </si>
  <si>
    <r>
      <t>城口县</t>
    </r>
    <r>
      <rPr>
        <b/>
        <u val="single"/>
        <sz val="18"/>
        <rFont val="方正黑体_GBK"/>
        <family val="4"/>
      </rPr>
      <t>坪坝镇人民政府</t>
    </r>
    <r>
      <rPr>
        <b/>
        <sz val="18"/>
        <rFont val="方正黑体_GBK"/>
        <family val="4"/>
      </rPr>
      <t>2021年一般公共预算财政拨款基本支出预算表
（按支出经济分类分）</t>
    </r>
  </si>
  <si>
    <t>经济分类科目名称</t>
  </si>
  <si>
    <t>2021年基本支出</t>
  </si>
  <si>
    <t>类</t>
  </si>
  <si>
    <t>款</t>
  </si>
  <si>
    <t>人员经费</t>
  </si>
  <si>
    <t>公用经费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</si>
  <si>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</si>
  <si>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</si>
  <si>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</si>
  <si>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</si>
  <si>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</si>
  <si>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</si>
  <si>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</si>
  <si>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</si>
  <si>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</si>
  <si>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</si>
  <si>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</si>
  <si>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</si>
  <si>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</si>
  <si>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</si>
  <si>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</si>
  <si>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</si>
  <si>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</si>
  <si>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</si>
  <si>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</si>
  <si>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</si>
  <si>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</si>
  <si>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商品和服务支出</t>
  </si>
  <si>
    <t>30201</t>
  </si>
  <si>
    <t xml:space="preserve">  办公费</t>
  </si>
  <si>
    <t>30206</t>
  </si>
  <si>
    <t xml:space="preserve">  电费</t>
  </si>
  <si>
    <t>30211</t>
  </si>
  <si>
    <t xml:space="preserve">  差旅费</t>
  </si>
  <si>
    <t>30215</t>
  </si>
  <si>
    <t xml:space="preserve">  会议费</t>
  </si>
  <si>
    <t>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</si>
  <si>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</si>
  <si>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</si>
  <si>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</si>
  <si>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</si>
  <si>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</si>
  <si>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>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</si>
  <si>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</si>
  <si>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</si>
  <si>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</si>
  <si>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</si>
  <si>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</si>
  <si>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</si>
  <si>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</si>
  <si>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</si>
  <si>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</si>
  <si>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</si>
  <si>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</si>
  <si>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</si>
  <si>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城口县坪坝镇人民政府2021年一般公共预算“三公”经费支出表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</si>
  <si>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</si>
  <si>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</si>
  <si>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</si>
  <si>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</si>
  <si>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</si>
  <si>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</si>
  <si>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坪坝镇人民政府</t>
    </r>
    <r>
      <rPr>
        <b/>
        <sz val="18"/>
        <rFont val="方正黑体_GBK"/>
        <family val="4"/>
      </rPr>
      <t>2021年政府性基金预算支出表</t>
    </r>
  </si>
  <si>
    <t>2021年政府性基金预算财政拨款支出</t>
  </si>
  <si>
    <t>城乡社区事务</t>
  </si>
  <si>
    <t xml:space="preserve">  21213</t>
  </si>
  <si>
    <t xml:space="preserve">  城市基础设施配套费安排在支出</t>
  </si>
  <si>
    <t xml:space="preserve">    2121301</t>
  </si>
  <si>
    <t xml:space="preserve">    城市公共设施</t>
  </si>
  <si>
    <t>…………</t>
  </si>
  <si>
    <t>表六：</t>
  </si>
  <si>
    <r>
      <t>城口县</t>
    </r>
    <r>
      <rPr>
        <b/>
        <u val="single"/>
        <sz val="20"/>
        <rFont val="方正黑体_GBK"/>
        <family val="4"/>
      </rPr>
      <t>坪坝镇人民政府</t>
    </r>
    <r>
      <rPr>
        <b/>
        <sz val="20"/>
        <rFont val="方正黑体_GBK"/>
        <family val="4"/>
      </rPr>
      <t>2021部门收支总表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</si>
  <si>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</si>
  <si>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</si>
  <si>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</si>
  <si>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</si>
  <si>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</si>
  <si>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</si>
  <si>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</si>
  <si>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</si>
  <si>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</si>
  <si>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</si>
  <si>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</si>
  <si>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</si>
  <si>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</si>
  <si>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</si>
  <si>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</si>
  <si>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</si>
  <si>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</si>
  <si>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</si>
  <si>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</si>
  <si>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</si>
  <si>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</si>
  <si>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</si>
  <si>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</si>
  <si>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</si>
  <si>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</si>
  <si>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</si>
  <si>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</si>
  <si>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</si>
  <si>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</si>
  <si>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</si>
  <si>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</si>
  <si>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</si>
  <si>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</si>
  <si>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</si>
  <si>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</si>
  <si>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</si>
  <si>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</si>
  <si>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</si>
  <si>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</si>
  <si>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</si>
  <si>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</si>
  <si>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</si>
  <si>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</si>
  <si>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</si>
  <si>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</si>
  <si>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>坪坝镇人民政府</t>
    </r>
    <r>
      <rPr>
        <b/>
        <sz val="20"/>
        <rFont val="方正黑体_GBK"/>
        <family val="4"/>
      </rPr>
      <t>2021年收入总表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</si>
  <si>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</si>
  <si>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</si>
  <si>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</si>
  <si>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</si>
  <si>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</si>
  <si>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</si>
  <si>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</si>
  <si>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</si>
  <si>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</si>
  <si>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</si>
  <si>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</si>
  <si>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</si>
  <si>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</si>
  <si>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</si>
  <si>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城市基础设施配套费安排在支出</t>
  </si>
  <si>
    <t>城市公共设施</t>
  </si>
  <si>
    <t>表八：</t>
  </si>
  <si>
    <r>
      <t>城口县</t>
    </r>
    <r>
      <rPr>
        <b/>
        <u val="single"/>
        <sz val="20"/>
        <rFont val="方正黑体_GBK"/>
        <family val="4"/>
      </rPr>
      <t>坪坝镇人民政府</t>
    </r>
    <r>
      <rPr>
        <b/>
        <sz val="20"/>
        <rFont val="方正黑体_GBK"/>
        <family val="4"/>
      </rPr>
      <t>2021年部门支出总表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</si>
  <si>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</si>
  <si>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</si>
  <si>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</si>
  <si>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</si>
  <si>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</si>
  <si>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</si>
  <si>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坪坝镇人民政府政府采购预算明细表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</si>
  <si>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</si>
  <si>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</si>
  <si>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</si>
  <si>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</si>
  <si>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</si>
  <si>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</si>
  <si>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</si>
  <si>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</si>
  <si>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</si>
  <si>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2021年部门（单位）预算整体绩效目标表</t>
  </si>
  <si>
    <t>部门（单位）名称</t>
  </si>
  <si>
    <t>城口县坪坝镇人民政府</t>
  </si>
  <si>
    <t>支出预算总量</t>
  </si>
  <si>
    <t>其中：部门预算支出</t>
  </si>
  <si>
    <t>当年整体绩效目标</t>
  </si>
  <si>
    <t>1.贯彻执行上级的各项方针政策，稳定和完善农村基本经营管理全面实施下政府各项决策部署，确保各项工作目标任务圆满完成。
2.加强综合治理，维护社会稳定，妥善处理突发性、群体性事件，调节和处理好各种利益矛盾和纠纷。
3.财务方面严格按照“三公”经费预算管理的规定实施，保证人员和公用经费按照预算项目年合理支出，单位办公正常运转。
4.贯彻落实社会治安综合治理、安全生产，做好“脱贫攻坚”成果巩固与乡村振兴有效衔接推进工作，不断提高人民生活水平，提升群众满意度。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</si>
  <si>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</si>
  <si>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</si>
  <si>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</si>
  <si>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</si>
  <si>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</si>
  <si>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</si>
  <si>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</si>
  <si>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</si>
  <si>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</si>
  <si>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</si>
  <si>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≥</t>
  </si>
  <si>
    <t>三公经费变动率</t>
  </si>
  <si>
    <t>结转结余率</t>
  </si>
  <si>
    <t>预算执行序时进度</t>
  </si>
  <si>
    <t>月份/12</t>
  </si>
  <si>
    <t>往来账款变动率</t>
  </si>
  <si>
    <t>保障工作运转率</t>
  </si>
  <si>
    <t>人员经费拨付率</t>
  </si>
  <si>
    <t>服务对象满意度</t>
  </si>
  <si>
    <t>2021年项目绩效目标表</t>
  </si>
  <si>
    <t>项目单位</t>
  </si>
  <si>
    <t>项目名称</t>
  </si>
  <si>
    <t>村干部及本土人才待遇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</si>
  <si>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</si>
  <si>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</si>
  <si>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126.36万元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</si>
  <si>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</si>
  <si>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</si>
  <si>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</si>
  <si>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</si>
  <si>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</si>
  <si>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村社区干部报酬、农村基层本土人才报酬待遇</t>
  </si>
  <si>
    <t>设立依据</t>
  </si>
  <si>
    <t>城组发〔2020〕92号</t>
  </si>
  <si>
    <t>年度绩效目标</t>
  </si>
  <si>
    <t>保障我镇8村1社区（其中5个贫困村,3个非贫困村，1个非农社区）干部、本土人才共计47人工资待遇</t>
  </si>
  <si>
    <t>绩  效     指  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</si>
  <si>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</si>
  <si>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</si>
  <si>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</si>
  <si>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</si>
  <si>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</si>
  <si>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</si>
  <si>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</si>
  <si>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服务的村社区个数</t>
  </si>
  <si>
    <t>≥9</t>
  </si>
  <si>
    <t>个</t>
  </si>
  <si>
    <t>质量指标</t>
  </si>
  <si>
    <t>额定资金的足额保障率</t>
  </si>
  <si>
    <t>百分比</t>
  </si>
  <si>
    <t>时效指标</t>
  </si>
  <si>
    <t>群众反映的疑难问题的及时处理率（正常类）</t>
  </si>
  <si>
    <t>效益指标</t>
  </si>
  <si>
    <t>经济效益</t>
  </si>
  <si>
    <t>带动村民外出务工或产业发展的村个数</t>
  </si>
  <si>
    <t>≥8</t>
  </si>
  <si>
    <t>社会效益</t>
  </si>
  <si>
    <t>保障各村社区工作正常运行</t>
  </si>
  <si>
    <t>服务辖区人数</t>
  </si>
  <si>
    <r>
      <rPr>
        <sz val="10"/>
        <color indexed="8"/>
        <rFont val="宋体"/>
        <family val="0"/>
      </rPr>
      <t>≥1</t>
    </r>
    <r>
      <rPr>
        <sz val="10"/>
        <color indexed="8"/>
        <rFont val="宋体"/>
        <family val="0"/>
      </rPr>
      <t>1970</t>
    </r>
  </si>
  <si>
    <t>人</t>
  </si>
  <si>
    <t>可持续影响
指标</t>
  </si>
  <si>
    <t>保障各村社区工作正常运转年限</t>
  </si>
  <si>
    <t>≥1</t>
  </si>
  <si>
    <t>年</t>
  </si>
  <si>
    <t>满意度</t>
  </si>
  <si>
    <t>辖区建卡贫困户服务满意度</t>
  </si>
  <si>
    <t>≥95%</t>
  </si>
  <si>
    <t>辖区获得服务群众满意度</t>
  </si>
  <si>
    <r>
      <rPr>
        <sz val="10"/>
        <color indexed="8"/>
        <rFont val="宋体"/>
        <family val="0"/>
      </rPr>
      <t>≥9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%</t>
    </r>
  </si>
  <si>
    <t xml:space="preserve">注：
    </t>
  </si>
  <si>
    <t>坪坝镇人民政府</t>
  </si>
  <si>
    <t>村民小组长报酬</t>
  </si>
  <si>
    <t>城委办发〔2018〕11号、城府办发〔2017〕211号</t>
  </si>
  <si>
    <t>充分保障各村社区村民小组长报酬</t>
  </si>
  <si>
    <t>补助人数（≥）</t>
  </si>
  <si>
    <t>补助合格率（≥）</t>
  </si>
  <si>
    <t>补助到位时间（≤）</t>
  </si>
  <si>
    <t>天</t>
  </si>
  <si>
    <t>咨询问题按时办结率（=）</t>
  </si>
  <si>
    <t>补助按时到位率（≥）</t>
  </si>
  <si>
    <t>成本指标</t>
  </si>
  <si>
    <t>人均补助标准（≥）</t>
  </si>
  <si>
    <t>元/年</t>
  </si>
  <si>
    <t>补助政策知晓率（≥）</t>
  </si>
  <si>
    <t>补助事项公示率（≥）</t>
  </si>
  <si>
    <t>受益对象满意率（≥）</t>
  </si>
  <si>
    <t>参与村级事务管理的村“两委”其他成员、民兵连长、党组织下设党支部书记</t>
  </si>
  <si>
    <t>充分保障参与村级事务管理的村“两委”其他成员、民兵连长、、党组织下设党支部书记补贴</t>
  </si>
  <si>
    <t>村务监督委员会成员待遇</t>
  </si>
  <si>
    <t>村务监督委员会成员</t>
  </si>
  <si>
    <t>充分保障村务监督委员会成员补贴</t>
  </si>
  <si>
    <t>村、社区干部参加社会保险及意外险</t>
  </si>
  <si>
    <t>充分保障村干部参加企业职工基本养老保险、人身意外伤害险</t>
  </si>
  <si>
    <t>村级办公经费、服务群众专项经费</t>
  </si>
  <si>
    <t>40万元</t>
  </si>
  <si>
    <t xml:space="preserve">村级组织办公经费和村级组织服务群众专项经费
</t>
  </si>
  <si>
    <t>城委办发〔2018〕11号</t>
  </si>
  <si>
    <t>保障我镇保障我镇8村1社区（其中5个贫困村,3个非贫困村，1个非农社区）组织办公及村级组织服务正常开展，搞好村级服务，助力脱贫攻坚成果巩固与乡村振兴有效衔接</t>
  </si>
  <si>
    <t>保障村级办公经费及组织服务群众专项经费村个数</t>
  </si>
  <si>
    <t>保障村级办公经费及组织服务群众专项经费社区个数</t>
  </si>
  <si>
    <t>受益群众人数</t>
  </si>
  <si>
    <t>资金在规定的时间下达率</t>
  </si>
  <si>
    <t>群众反映的问题及时回复和处理效率</t>
  </si>
  <si>
    <t>带动村社区发展产业村个数</t>
  </si>
  <si>
    <t>受益村社区个数</t>
  </si>
  <si>
    <t>受益建档立卡贫困户</t>
  </si>
  <si>
    <r>
      <rPr>
        <sz val="10"/>
        <color indexed="8"/>
        <rFont val="宋体"/>
        <family val="0"/>
      </rPr>
      <t>≥5</t>
    </r>
    <r>
      <rPr>
        <sz val="10"/>
        <color indexed="8"/>
        <rFont val="宋体"/>
        <family val="0"/>
      </rPr>
      <t>21</t>
    </r>
  </si>
  <si>
    <t>户</t>
  </si>
  <si>
    <t>受益贫困户满意度</t>
  </si>
  <si>
    <t>受益非贫困户满意度</t>
  </si>
  <si>
    <t>计生手术减免</t>
  </si>
  <si>
    <r>
      <rPr>
        <sz val="11"/>
        <color indexed="8"/>
        <rFont val="宋体"/>
        <family val="0"/>
      </rPr>
      <t>资金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宋体"/>
        <family val="0"/>
      </rPr>
      <t>情况
（万元）</t>
    </r>
  </si>
  <si>
    <t>计生手术减免解决单位办公费用，培训费，会议费用等</t>
  </si>
  <si>
    <t>城财发（2020）632号</t>
  </si>
  <si>
    <t>补充单位办公经费，培训费，会议费等日常开支的不足</t>
  </si>
  <si>
    <t>补助到人（≧）</t>
  </si>
  <si>
    <t>人均补助标准（≧）</t>
  </si>
  <si>
    <t>元/人</t>
  </si>
  <si>
    <t>政策知晓率（≥）</t>
  </si>
  <si>
    <t>服务对象满意度（≥）</t>
  </si>
  <si>
    <t>咨询人员满意度（≥）</t>
  </si>
  <si>
    <t>40年农村老党员生活补贴</t>
  </si>
  <si>
    <t>4.176万元</t>
  </si>
  <si>
    <t xml:space="preserve">40年农村老党员生活补助
</t>
  </si>
  <si>
    <t>城组发〔2010〕83号、城组发〔2016〕34号</t>
  </si>
  <si>
    <t>对40年农村老党员实施生活补助，保障其生活水平。</t>
  </si>
  <si>
    <t>补助人数</t>
  </si>
  <si>
    <t>≥32</t>
  </si>
  <si>
    <t>补助对象准确率</t>
  </si>
  <si>
    <t>发放补助及时率</t>
  </si>
  <si>
    <t>40年农村老党员生活补贴标准</t>
  </si>
  <si>
    <r>
      <rPr>
        <sz val="10"/>
        <color indexed="8"/>
        <rFont val="宋体"/>
        <family val="0"/>
      </rPr>
      <t>≥1</t>
    </r>
    <r>
      <rPr>
        <sz val="10"/>
        <color indexed="8"/>
        <rFont val="宋体"/>
        <family val="0"/>
      </rPr>
      <t>00</t>
    </r>
  </si>
  <si>
    <t>元/月</t>
  </si>
  <si>
    <t>享受补助政策人数</t>
  </si>
  <si>
    <t>受益人群政策知晓率</t>
  </si>
  <si>
    <t>≥95</t>
  </si>
  <si>
    <t>享受补助对象满意度</t>
  </si>
  <si>
    <t>2020年项目绩效目标表</t>
  </si>
  <si>
    <t>驻村工作队工作保障经费</t>
  </si>
  <si>
    <t>10万元</t>
  </si>
  <si>
    <t xml:space="preserve">贫困村及非贫困村、脱贫攻坚任务重的非贫困村驻村工作队经费，驻乡工作队工作经费
</t>
  </si>
  <si>
    <t>保障贫困村、脱贫攻坚任务重的非贫困村驻村工作队的工作开展，助力脱贫攻坚成果巩固与乡村振兴有效衔接</t>
  </si>
  <si>
    <t>驻村工作队吃住在村个数（含非贫困村）</t>
  </si>
  <si>
    <t>服务贫困及非贫困人口数</t>
  </si>
  <si>
    <t>≥11000</t>
  </si>
  <si>
    <t>工作经费及时发放率</t>
  </si>
  <si>
    <t>驻村工作队经费保障时限</t>
  </si>
  <si>
    <t>月</t>
  </si>
  <si>
    <t>贫困村、脱贫攻坚任务重的非贫困村驻村工作队、驻乡工作队经费发放额度</t>
  </si>
  <si>
    <t>带动增加提供服务者经济收入（总收入）</t>
  </si>
  <si>
    <t>万元</t>
  </si>
  <si>
    <t>辖区受益村社区个数</t>
  </si>
  <si>
    <t>≥5</t>
  </si>
  <si>
    <t>提高贫困村服务群众工作专项经费</t>
  </si>
  <si>
    <t>提高贫困村服务群众工作专项经费，保障贫困村在稳固脱贫成果中办公支出</t>
  </si>
  <si>
    <t>补助村数（≥）</t>
  </si>
  <si>
    <t>资金到位时间（≤）</t>
  </si>
  <si>
    <t>资金发放标准（≥）</t>
  </si>
  <si>
    <t>元/村</t>
  </si>
  <si>
    <t>资金使用公示率（≥）</t>
  </si>
  <si>
    <t>群众对驻村工作队满意率（≥）</t>
  </si>
  <si>
    <t>修陪伴着镇人民政府</t>
  </si>
  <si>
    <t>市政和公益设施运行维护专项转移支付</t>
  </si>
  <si>
    <t>用于解决路灯电费、市政和公益设施运行维护、垃圾分类经费</t>
  </si>
  <si>
    <t>保障场镇路灯电费，市政维护相关设施设备，垃圾清理处置等相关支出</t>
  </si>
  <si>
    <t>受惠人数（≧）</t>
  </si>
  <si>
    <t>环境合格率（≥）</t>
  </si>
  <si>
    <t>资金及时支付率（≥）</t>
  </si>
  <si>
    <t>垃圾及时运输处理率（≧）</t>
  </si>
  <si>
    <t>乡镇专职消防队运行经费</t>
  </si>
  <si>
    <t>用于消防队人员工资及日常办公经费</t>
  </si>
  <si>
    <t>用于消防队人员工资及日常办公经费，确保消防队正常运转</t>
  </si>
  <si>
    <t>资金到位及时率（≥）</t>
  </si>
  <si>
    <t>年度检查任务按时完成率（=）</t>
  </si>
  <si>
    <t>万元/人</t>
  </si>
  <si>
    <t>问题整改落实率（=）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</si>
</sst>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"/>
    <numFmt numFmtId="178" formatCode="00"/>
    <numFmt numFmtId="179" formatCode=";;"/>
  </numFmts>
  <fonts count="67">
    <font>
      <sz val="9"/>
      <name val="宋体"/>
      <family val="0"/>
    </font>
    <font>
      <sz val="11"/>
      <color indexed="8"/>
      <name val="方正小标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sz val="14"/>
      <name val="方正黑体简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sz val="9"/>
      <color indexed="8"/>
      <name val="宋体"/>
      <family val="0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34" fillId="8" borderId="0" applyNumberFormat="0" applyBorder="0" applyAlignment="0" applyProtection="0"/>
    <xf numFmtId="0" fontId="40" fillId="0" borderId="5" applyNumberFormat="0" applyFill="0" applyAlignment="0" applyProtection="0"/>
    <xf numFmtId="0" fontId="34" fillId="9" borderId="0" applyNumberFormat="0" applyBorder="0" applyAlignment="0" applyProtection="0"/>
    <xf numFmtId="0" fontId="50" fillId="10" borderId="6" applyNumberFormat="0" applyAlignment="0" applyProtection="0"/>
    <xf numFmtId="0" fontId="39" fillId="10" borderId="1" applyNumberFormat="0" applyAlignment="0" applyProtection="0"/>
    <xf numFmtId="0" fontId="41" fillId="11" borderId="7" applyNumberFormat="0" applyAlignment="0" applyProtection="0"/>
    <xf numFmtId="0" fontId="3" fillId="3" borderId="0" applyNumberFormat="0" applyBorder="0" applyAlignment="0" applyProtection="0"/>
    <xf numFmtId="0" fontId="34" fillId="12" borderId="0" applyNumberFormat="0" applyBorder="0" applyAlignment="0" applyProtection="0"/>
    <xf numFmtId="0" fontId="43" fillId="0" borderId="8" applyNumberFormat="0" applyFill="0" applyAlignment="0" applyProtection="0"/>
    <xf numFmtId="0" fontId="45" fillId="0" borderId="9" applyNumberFormat="0" applyFill="0" applyAlignment="0" applyProtection="0"/>
    <xf numFmtId="0" fontId="47" fillId="2" borderId="0" applyNumberFormat="0" applyBorder="0" applyAlignment="0" applyProtection="0"/>
    <xf numFmtId="0" fontId="51" fillId="13" borderId="0" applyNumberFormat="0" applyBorder="0" applyAlignment="0" applyProtection="0"/>
    <xf numFmtId="0" fontId="3" fillId="14" borderId="0" applyNumberFormat="0" applyBorder="0" applyAlignment="0" applyProtection="0"/>
    <xf numFmtId="0" fontId="3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0" borderId="0">
      <alignment/>
      <protection/>
    </xf>
    <xf numFmtId="0" fontId="3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4" fillId="0" borderId="0">
      <alignment/>
      <protection/>
    </xf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</cellStyleXfs>
  <cellXfs count="341">
    <xf numFmtId="0" fontId="0" fillId="0" borderId="0" xfId="0" applyAlignment="1">
      <alignment/>
    </xf>
    <xf numFmtId="0" fontId="1" fillId="0" borderId="0" xfId="67" applyFont="1" applyFill="1" applyBorder="1" applyAlignment="1">
      <alignment horizontal="center" vertical="center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3" fillId="0" borderId="11" xfId="67" applyFont="1" applyFill="1" applyBorder="1" applyAlignment="1">
      <alignment horizontal="center"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0" fontId="2" fillId="0" borderId="11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14" xfId="67" applyFont="1" applyFill="1" applyBorder="1" applyAlignment="1">
      <alignment horizontal="center" vertical="center"/>
      <protection/>
    </xf>
    <xf numFmtId="0" fontId="2" fillId="0" borderId="12" xfId="67" applyFont="1" applyFill="1" applyBorder="1" applyAlignment="1">
      <alignment horizontal="center" vertical="center"/>
      <protection/>
    </xf>
    <xf numFmtId="0" fontId="2" fillId="0" borderId="13" xfId="67" applyFont="1" applyFill="1" applyBorder="1" applyAlignment="1">
      <alignment horizontal="center" vertical="center"/>
      <protection/>
    </xf>
    <xf numFmtId="0" fontId="2" fillId="0" borderId="14" xfId="67" applyFont="1" applyFill="1" applyBorder="1" applyAlignment="1">
      <alignment horizontal="center" vertical="center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4" fillId="0" borderId="16" xfId="67" applyFont="1" applyFill="1" applyBorder="1" applyAlignment="1">
      <alignment horizontal="center" vertical="center" wrapText="1"/>
      <protection/>
    </xf>
    <xf numFmtId="0" fontId="4" fillId="0" borderId="12" xfId="67" applyFont="1" applyFill="1" applyBorder="1" applyAlignment="1">
      <alignment vertical="center" wrapText="1"/>
      <protection/>
    </xf>
    <xf numFmtId="0" fontId="4" fillId="0" borderId="13" xfId="67" applyFont="1" applyFill="1" applyBorder="1" applyAlignment="1">
      <alignment vertical="center" wrapText="1"/>
      <protection/>
    </xf>
    <xf numFmtId="0" fontId="4" fillId="0" borderId="14" xfId="67" applyFont="1" applyFill="1" applyBorder="1" applyAlignment="1">
      <alignment vertical="center" wrapText="1"/>
      <protection/>
    </xf>
    <xf numFmtId="0" fontId="3" fillId="0" borderId="12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13" xfId="67" applyFont="1" applyFill="1" applyBorder="1" applyAlignment="1">
      <alignment horizontal="center" vertical="center" wrapText="1"/>
      <protection/>
    </xf>
    <xf numFmtId="0" fontId="4" fillId="0" borderId="14" xfId="67" applyFont="1" applyFill="1" applyBorder="1" applyAlignment="1">
      <alignment horizontal="center" vertical="center" wrapText="1"/>
      <protection/>
    </xf>
    <xf numFmtId="0" fontId="4" fillId="0" borderId="17" xfId="67" applyFont="1" applyFill="1" applyBorder="1" applyAlignment="1">
      <alignment horizontal="center" vertical="center" wrapText="1"/>
      <protection/>
    </xf>
    <xf numFmtId="0" fontId="3" fillId="0" borderId="17" xfId="67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6" xfId="67" applyFont="1" applyFill="1" applyBorder="1" applyAlignment="1">
      <alignment horizontal="center" vertical="center" wrapText="1"/>
      <protection/>
    </xf>
    <xf numFmtId="0" fontId="59" fillId="0" borderId="11" xfId="67" applyFont="1" applyFill="1" applyBorder="1" applyAlignment="1">
      <alignment horizontal="center" vertical="center" wrapText="1"/>
      <protection/>
    </xf>
    <xf numFmtId="0" fontId="2" fillId="0" borderId="18" xfId="67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2" fillId="0" borderId="11" xfId="58" applyFont="1" applyBorder="1" applyAlignment="1">
      <alignment horizontal="center" vertical="center" wrapText="1"/>
      <protection/>
    </xf>
    <xf numFmtId="0" fontId="10" fillId="0" borderId="0" xfId="67">
      <alignment/>
      <protection/>
    </xf>
    <xf numFmtId="0" fontId="11" fillId="0" borderId="0" xfId="66" applyNumberFormat="1" applyFont="1" applyFill="1" applyBorder="1" applyAlignment="1" applyProtection="1">
      <alignment vertical="center" wrapText="1"/>
      <protection/>
    </xf>
    <xf numFmtId="0" fontId="12" fillId="0" borderId="0" xfId="67" applyNumberFormat="1" applyFont="1" applyFill="1" applyAlignment="1">
      <alignment horizontal="center" vertical="center" wrapText="1"/>
      <protection/>
    </xf>
    <xf numFmtId="0" fontId="13" fillId="0" borderId="0" xfId="67" applyNumberFormat="1" applyFont="1" applyFill="1" applyAlignment="1">
      <alignment horizontal="center" vertical="center" wrapText="1"/>
      <protection/>
    </xf>
    <xf numFmtId="0" fontId="2" fillId="0" borderId="0" xfId="67" applyNumberFormat="1" applyFont="1" applyFill="1" applyBorder="1" applyAlignment="1" applyProtection="1">
      <alignment horizontal="right" vertical="center" wrapText="1"/>
      <protection/>
    </xf>
    <xf numFmtId="0" fontId="14" fillId="0" borderId="11" xfId="67" applyNumberFormat="1" applyFont="1" applyFill="1" applyBorder="1" applyAlignment="1" applyProtection="1">
      <alignment horizontal="center" vertical="center" wrapText="1"/>
      <protection/>
    </xf>
    <xf numFmtId="0" fontId="14" fillId="0" borderId="11" xfId="67" applyNumberFormat="1" applyFont="1" applyFill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/>
    </xf>
    <xf numFmtId="0" fontId="16" fillId="0" borderId="11" xfId="67" applyFont="1" applyFill="1" applyBorder="1" applyAlignment="1">
      <alignment horizontal="center" vertical="center"/>
      <protection/>
    </xf>
    <xf numFmtId="0" fontId="59" fillId="0" borderId="11" xfId="0" applyNumberFormat="1" applyFont="1" applyFill="1" applyBorder="1" applyAlignment="1" applyProtection="1">
      <alignment horizontal="center" vertical="center"/>
      <protection/>
    </xf>
    <xf numFmtId="0" fontId="64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67" applyFont="1">
      <alignment/>
      <protection/>
    </xf>
    <xf numFmtId="0" fontId="10" fillId="0" borderId="0" xfId="67" applyFont="1" applyAlignment="1">
      <alignment vertical="center"/>
      <protection/>
    </xf>
    <xf numFmtId="0" fontId="10" fillId="0" borderId="0" xfId="67" applyFont="1" applyAlignment="1">
      <alignment horizontal="center" vertical="center"/>
      <protection/>
    </xf>
    <xf numFmtId="0" fontId="10" fillId="0" borderId="0" xfId="67" applyAlignment="1">
      <alignment vertical="center"/>
      <protection/>
    </xf>
    <xf numFmtId="0" fontId="10" fillId="0" borderId="0" xfId="67" applyAlignment="1">
      <alignment horizontal="center" vertical="center"/>
      <protection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65" applyNumberFormat="1" applyFont="1" applyFill="1" applyBorder="1" applyAlignment="1" applyProtection="1">
      <alignment horizontal="center" vertical="center" wrapText="1"/>
      <protection/>
    </xf>
    <xf numFmtId="0" fontId="22" fillId="0" borderId="11" xfId="66" applyFont="1" applyFill="1" applyBorder="1" applyAlignment="1">
      <alignment horizontal="left" vertical="center"/>
      <protection/>
    </xf>
    <xf numFmtId="0" fontId="59" fillId="0" borderId="11" xfId="0" applyFont="1" applyFill="1" applyBorder="1" applyAlignment="1">
      <alignment/>
    </xf>
    <xf numFmtId="0" fontId="22" fillId="0" borderId="11" xfId="66" applyFont="1" applyFill="1" applyBorder="1" applyAlignment="1">
      <alignment horizontal="left" vertical="center" indent="2"/>
      <protection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4" fontId="6" fillId="0" borderId="23" xfId="0" applyNumberFormat="1" applyFont="1" applyFill="1" applyBorder="1" applyAlignment="1">
      <alignment horizontal="right" vertical="center" shrinkToFit="1"/>
    </xf>
    <xf numFmtId="0" fontId="6" fillId="0" borderId="25" xfId="0" applyNumberFormat="1" applyFont="1" applyFill="1" applyBorder="1" applyAlignment="1">
      <alignment horizontal="left" vertical="center" shrinkToFit="1"/>
    </xf>
    <xf numFmtId="176" fontId="14" fillId="0" borderId="25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176" fontId="14" fillId="0" borderId="25" xfId="0" applyNumberFormat="1" applyFont="1" applyFill="1" applyBorder="1" applyAlignment="1">
      <alignment horizontal="right" vertical="center" shrinkToFit="1"/>
    </xf>
    <xf numFmtId="0" fontId="6" fillId="0" borderId="26" xfId="0" applyNumberFormat="1" applyFont="1" applyFill="1" applyBorder="1" applyAlignment="1">
      <alignment horizontal="left" vertical="center" shrinkToFit="1"/>
    </xf>
    <xf numFmtId="4" fontId="6" fillId="0" borderId="15" xfId="0" applyNumberFormat="1" applyFont="1" applyFill="1" applyBorder="1" applyAlignment="1">
      <alignment horizontal="right" vertical="center" shrinkToFit="1"/>
    </xf>
    <xf numFmtId="176" fontId="14" fillId="0" borderId="26" xfId="0" applyNumberFormat="1" applyFont="1" applyFill="1" applyBorder="1" applyAlignment="1">
      <alignment horizontal="right" vertical="center"/>
    </xf>
    <xf numFmtId="176" fontId="14" fillId="0" borderId="26" xfId="0" applyNumberFormat="1" applyFont="1" applyFill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6" fillId="0" borderId="28" xfId="0" applyNumberFormat="1" applyFont="1" applyFill="1" applyBorder="1" applyAlignment="1">
      <alignment horizontal="left" vertical="center" shrinkToFit="1"/>
    </xf>
    <xf numFmtId="0" fontId="6" fillId="0" borderId="11" xfId="0" applyNumberFormat="1" applyFont="1" applyFill="1" applyBorder="1" applyAlignment="1">
      <alignment horizontal="left" vertical="center" shrinkToFit="1"/>
    </xf>
    <xf numFmtId="176" fontId="14" fillId="0" borderId="11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/>
    </xf>
    <xf numFmtId="49" fontId="6" fillId="0" borderId="28" xfId="0" applyNumberFormat="1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left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center"/>
    </xf>
    <xf numFmtId="176" fontId="14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23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22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left" vertical="center" shrinkToFit="1"/>
    </xf>
    <xf numFmtId="0" fontId="6" fillId="0" borderId="15" xfId="0" applyNumberFormat="1" applyFont="1" applyFill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6" fillId="0" borderId="34" xfId="0" applyNumberFormat="1" applyFont="1" applyFill="1" applyBorder="1" applyAlignment="1">
      <alignment horizontal="center" vertical="center" shrinkToFit="1"/>
    </xf>
    <xf numFmtId="4" fontId="6" fillId="0" borderId="23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left" vertical="center" shrinkToFit="1"/>
    </xf>
    <xf numFmtId="4" fontId="6" fillId="0" borderId="11" xfId="0" applyNumberFormat="1" applyFont="1" applyFill="1" applyBorder="1" applyAlignment="1">
      <alignment horizontal="left" vertical="center" shrinkToFit="1"/>
    </xf>
    <xf numFmtId="4" fontId="6" fillId="0" borderId="36" xfId="0" applyNumberFormat="1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4" fontId="11" fillId="0" borderId="23" xfId="0" applyNumberFormat="1" applyFont="1" applyFill="1" applyBorder="1" applyAlignment="1">
      <alignment horizontal="right" vertical="center" shrinkToFit="1"/>
    </xf>
    <xf numFmtId="4" fontId="11" fillId="0" borderId="11" xfId="0" applyNumberFormat="1" applyFont="1" applyFill="1" applyBorder="1" applyAlignment="1">
      <alignment horizontal="center" vertical="center" shrinkToFit="1"/>
    </xf>
    <xf numFmtId="4" fontId="11" fillId="0" borderId="23" xfId="0" applyNumberFormat="1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right" vertical="center" shrinkToFit="1"/>
    </xf>
    <xf numFmtId="4" fontId="11" fillId="0" borderId="38" xfId="0" applyNumberFormat="1" applyFont="1" applyFill="1" applyBorder="1" applyAlignment="1">
      <alignment horizontal="center" vertical="center" shrinkToFit="1"/>
    </xf>
    <xf numFmtId="4" fontId="6" fillId="0" borderId="39" xfId="0" applyNumberFormat="1" applyFont="1" applyFill="1" applyBorder="1" applyAlignment="1">
      <alignment vertical="center" shrinkToFit="1"/>
    </xf>
    <xf numFmtId="0" fontId="11" fillId="0" borderId="40" xfId="0" applyFont="1" applyFill="1" applyBorder="1" applyAlignment="1">
      <alignment horizontal="center" vertical="center" shrinkToFit="1"/>
    </xf>
    <xf numFmtId="4" fontId="6" fillId="0" borderId="41" xfId="0" applyNumberFormat="1" applyFont="1" applyFill="1" applyBorder="1" applyAlignment="1">
      <alignment horizontal="right" vertical="center" shrinkToFit="1"/>
    </xf>
    <xf numFmtId="4" fontId="6" fillId="0" borderId="42" xfId="0" applyNumberFormat="1" applyFont="1" applyFill="1" applyBorder="1" applyAlignment="1">
      <alignment vertical="center" shrinkToFit="1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30" fillId="0" borderId="45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left" vertical="center"/>
    </xf>
    <xf numFmtId="176" fontId="1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/>
    </xf>
    <xf numFmtId="49" fontId="14" fillId="0" borderId="22" xfId="0" applyNumberFormat="1" applyFont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176" fontId="14" fillId="0" borderId="41" xfId="0" applyNumberFormat="1" applyFont="1" applyBorder="1" applyAlignment="1">
      <alignment horizontal="left" vertical="center" wrapText="1"/>
    </xf>
    <xf numFmtId="0" fontId="14" fillId="0" borderId="41" xfId="0" applyFont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11" xfId="65" applyNumberFormat="1" applyFont="1" applyFill="1" applyBorder="1" applyAlignment="1" applyProtection="1">
      <alignment horizontal="center" vertical="center"/>
      <protection/>
    </xf>
    <xf numFmtId="0" fontId="0" fillId="0" borderId="0" xfId="65" applyFont="1" applyFill="1" applyBorder="1" applyAlignment="1">
      <alignment/>
      <protection/>
    </xf>
    <xf numFmtId="0" fontId="21" fillId="0" borderId="10" xfId="65" applyNumberFormat="1" applyFont="1" applyFill="1" applyBorder="1" applyAlignment="1" applyProtection="1">
      <alignment horizontal="center" vertical="center"/>
      <protection/>
    </xf>
    <xf numFmtId="0" fontId="21" fillId="0" borderId="17" xfId="65" applyNumberFormat="1" applyFont="1" applyFill="1" applyBorder="1" applyAlignment="1" applyProtection="1">
      <alignment horizontal="center" vertical="center" wrapText="1"/>
      <protection/>
    </xf>
    <xf numFmtId="0" fontId="21" fillId="0" borderId="17" xfId="65" applyNumberFormat="1" applyFont="1" applyFill="1" applyBorder="1" applyAlignment="1" applyProtection="1">
      <alignment horizontal="center" vertical="center"/>
      <protection/>
    </xf>
    <xf numFmtId="0" fontId="21" fillId="0" borderId="46" xfId="65" applyNumberFormat="1" applyFont="1" applyFill="1" applyBorder="1" applyAlignment="1" applyProtection="1">
      <alignment horizontal="center" vertical="center"/>
      <protection/>
    </xf>
    <xf numFmtId="0" fontId="21" fillId="0" borderId="18" xfId="65" applyNumberFormat="1" applyFont="1" applyFill="1" applyBorder="1" applyAlignment="1" applyProtection="1">
      <alignment horizontal="center" vertical="center"/>
      <protection/>
    </xf>
    <xf numFmtId="0" fontId="21" fillId="0" borderId="15" xfId="65" applyNumberFormat="1" applyFont="1" applyFill="1" applyBorder="1" applyAlignment="1" applyProtection="1">
      <alignment horizontal="center" vertical="center" wrapText="1"/>
      <protection/>
    </xf>
    <xf numFmtId="0" fontId="21" fillId="0" borderId="47" xfId="65" applyNumberFormat="1" applyFont="1" applyFill="1" applyBorder="1" applyAlignment="1" applyProtection="1">
      <alignment horizontal="center" vertical="center"/>
      <protection/>
    </xf>
    <xf numFmtId="0" fontId="21" fillId="0" borderId="16" xfId="65" applyNumberFormat="1" applyFont="1" applyFill="1" applyBorder="1" applyAlignment="1" applyProtection="1">
      <alignment horizontal="center" vertical="center" wrapText="1"/>
      <protection/>
    </xf>
    <xf numFmtId="0" fontId="21" fillId="0" borderId="48" xfId="65" applyNumberFormat="1" applyFont="1" applyFill="1" applyBorder="1" applyAlignment="1" applyProtection="1">
      <alignment horizontal="center" vertical="center" wrapText="1"/>
      <protection/>
    </xf>
    <xf numFmtId="0" fontId="21" fillId="0" borderId="15" xfId="65" applyNumberFormat="1" applyFont="1" applyFill="1" applyBorder="1" applyAlignment="1" applyProtection="1">
      <alignment horizontal="center" vertical="center"/>
      <protection/>
    </xf>
    <xf numFmtId="4" fontId="14" fillId="0" borderId="12" xfId="65" applyNumberFormat="1" applyFont="1" applyFill="1" applyBorder="1" applyAlignment="1" applyProtection="1">
      <alignment horizontal="right" vertical="center" wrapText="1"/>
      <protection/>
    </xf>
    <xf numFmtId="4" fontId="14" fillId="0" borderId="11" xfId="65" applyNumberFormat="1" applyFont="1" applyFill="1" applyBorder="1" applyAlignment="1" applyProtection="1">
      <alignment horizontal="right" vertical="center" wrapText="1"/>
      <protection/>
    </xf>
    <xf numFmtId="4" fontId="14" fillId="0" borderId="14" xfId="65" applyNumberFormat="1" applyFont="1" applyFill="1" applyBorder="1" applyAlignment="1" applyProtection="1">
      <alignment horizontal="right" vertical="center" wrapText="1"/>
      <protection/>
    </xf>
    <xf numFmtId="4" fontId="14" fillId="0" borderId="13" xfId="65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7" fillId="0" borderId="0" xfId="0" applyFont="1" applyAlignment="1">
      <alignment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23" xfId="0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177" fontId="14" fillId="0" borderId="22" xfId="0" applyNumberFormat="1" applyFont="1" applyBorder="1" applyAlignment="1">
      <alignment horizontal="center" vertical="center" wrapText="1"/>
    </xf>
    <xf numFmtId="178" fontId="14" fillId="0" borderId="11" xfId="0" applyNumberFormat="1" applyFont="1" applyBorder="1" applyAlignment="1">
      <alignment horizontal="center" vertical="center" wrapText="1"/>
    </xf>
    <xf numFmtId="178" fontId="14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3" xfId="0" applyFont="1" applyBorder="1" applyAlignment="1">
      <alignment/>
    </xf>
    <xf numFmtId="176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14" fillId="0" borderId="11" xfId="0" applyNumberFormat="1" applyFont="1" applyBorder="1" applyAlignment="1">
      <alignment/>
    </xf>
    <xf numFmtId="49" fontId="14" fillId="0" borderId="11" xfId="65" applyNumberFormat="1" applyFont="1" applyFill="1" applyBorder="1" applyAlignment="1" applyProtection="1">
      <alignment horizontal="center" vertical="center"/>
      <protection/>
    </xf>
    <xf numFmtId="179" fontId="14" fillId="0" borderId="11" xfId="65" applyNumberFormat="1" applyFont="1" applyFill="1" applyBorder="1" applyAlignment="1" applyProtection="1">
      <alignment vertical="center"/>
      <protection/>
    </xf>
    <xf numFmtId="0" fontId="14" fillId="0" borderId="11" xfId="65" applyFont="1" applyFill="1" applyBorder="1" applyAlignment="1">
      <alignment vertical="center"/>
      <protection/>
    </xf>
    <xf numFmtId="176" fontId="14" fillId="0" borderId="23" xfId="0" applyNumberFormat="1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45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176" fontId="14" fillId="0" borderId="11" xfId="0" applyNumberFormat="1" applyFont="1" applyFill="1" applyBorder="1" applyAlignment="1" applyProtection="1">
      <alignment horizontal="right" vertical="center" wrapText="1"/>
      <protection/>
    </xf>
    <xf numFmtId="176" fontId="14" fillId="0" borderId="15" xfId="0" applyNumberFormat="1" applyFont="1" applyFill="1" applyBorder="1" applyAlignment="1" applyProtection="1">
      <alignment horizontal="right" vertical="center" wrapText="1"/>
      <protection/>
    </xf>
    <xf numFmtId="176" fontId="14" fillId="0" borderId="15" xfId="0" applyNumberFormat="1" applyFont="1" applyFill="1" applyBorder="1" applyAlignment="1">
      <alignment horizontal="right" vertical="center" shrinkToFit="1"/>
    </xf>
    <xf numFmtId="176" fontId="14" fillId="0" borderId="15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shrinkToFit="1"/>
    </xf>
    <xf numFmtId="4" fontId="6" fillId="0" borderId="12" xfId="0" applyNumberFormat="1" applyFont="1" applyFill="1" applyBorder="1" applyAlignment="1">
      <alignment horizontal="right" vertical="center" shrinkToFit="1"/>
    </xf>
    <xf numFmtId="0" fontId="11" fillId="0" borderId="2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right" vertical="center" shrinkToFit="1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4" xfId="65"/>
    <cellStyle name="常规 3" xfId="66"/>
    <cellStyle name="常规 2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D12" sqref="D12"/>
    </sheetView>
  </sheetViews>
  <sheetFormatPr defaultColWidth="9.33203125" defaultRowHeight="11.25"/>
  <cols>
    <col min="1" max="1" width="18" style="0" customWidth="1"/>
    <col min="2" max="2" width="44.16015625" style="0" customWidth="1"/>
    <col min="3" max="4" width="14.16015625" style="0" customWidth="1"/>
    <col min="5" max="5" width="14.16015625" style="180" customWidth="1"/>
    <col min="6" max="12" width="14.16015625" style="0" customWidth="1"/>
  </cols>
  <sheetData>
    <row r="1" ht="13.5">
      <c r="A1" s="181" t="s">
        <v>269</v>
      </c>
    </row>
    <row r="2" spans="1:12" ht="41.25" customHeight="1">
      <c r="A2" s="138" t="s">
        <v>270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ht="11.25"/>
    <row r="4" ht="11.25">
      <c r="L4" s="202" t="s">
        <v>2</v>
      </c>
    </row>
    <row r="5" spans="1:12" ht="17.25" customHeight="1">
      <c r="A5" s="182" t="s">
        <v>271</v>
      </c>
      <c r="B5" s="183" t="s">
        <v>227</v>
      </c>
      <c r="C5" s="143" t="s">
        <v>260</v>
      </c>
      <c r="D5" s="184" t="s">
        <v>264</v>
      </c>
      <c r="E5" s="143" t="s">
        <v>272</v>
      </c>
      <c r="F5" s="185" t="s">
        <v>273</v>
      </c>
      <c r="G5" s="143" t="s">
        <v>274</v>
      </c>
      <c r="H5" s="143" t="s">
        <v>275</v>
      </c>
      <c r="I5" s="143"/>
      <c r="J5" s="143" t="s">
        <v>276</v>
      </c>
      <c r="K5" s="144" t="s">
        <v>277</v>
      </c>
      <c r="L5" s="144" t="s">
        <v>262</v>
      </c>
    </row>
    <row r="6" spans="1:12" ht="12" customHeight="1">
      <c r="A6" s="145" t="s">
        <v>278</v>
      </c>
      <c r="B6" s="146" t="s">
        <v>279</v>
      </c>
      <c r="C6" s="147" t="s">
        <v>260</v>
      </c>
      <c r="D6" s="186"/>
      <c r="E6" s="147" t="s">
        <v>280</v>
      </c>
      <c r="F6" s="187"/>
      <c r="G6" s="147" t="s">
        <v>281</v>
      </c>
      <c r="H6" s="147" t="s">
        <v>282</v>
      </c>
      <c r="I6" s="147" t="s">
        <v>283</v>
      </c>
      <c r="J6" s="147" t="s">
        <v>284</v>
      </c>
      <c r="K6" s="148" t="s">
        <v>277</v>
      </c>
      <c r="L6" s="148" t="s">
        <v>277</v>
      </c>
    </row>
    <row r="7" spans="1:12" ht="12" customHeight="1">
      <c r="A7" s="145" t="s">
        <v>278</v>
      </c>
      <c r="B7" s="146" t="s">
        <v>279</v>
      </c>
      <c r="C7" s="147" t="s">
        <v>260</v>
      </c>
      <c r="D7" s="186"/>
      <c r="E7" s="147" t="s">
        <v>280</v>
      </c>
      <c r="F7" s="187"/>
      <c r="G7" s="147" t="s">
        <v>281</v>
      </c>
      <c r="H7" s="147"/>
      <c r="I7" s="147"/>
      <c r="J7" s="147" t="s">
        <v>284</v>
      </c>
      <c r="K7" s="148" t="s">
        <v>277</v>
      </c>
      <c r="L7" s="148" t="s">
        <v>277</v>
      </c>
    </row>
    <row r="8" spans="1:12" ht="6.75" customHeight="1">
      <c r="A8" s="145" t="s">
        <v>278</v>
      </c>
      <c r="B8" s="146" t="s">
        <v>279</v>
      </c>
      <c r="C8" s="147" t="s">
        <v>260</v>
      </c>
      <c r="D8" s="188"/>
      <c r="E8" s="147" t="s">
        <v>280</v>
      </c>
      <c r="F8" s="189"/>
      <c r="G8" s="147" t="s">
        <v>281</v>
      </c>
      <c r="H8" s="147"/>
      <c r="I8" s="147"/>
      <c r="J8" s="147" t="s">
        <v>284</v>
      </c>
      <c r="K8" s="148" t="s">
        <v>277</v>
      </c>
      <c r="L8" s="148" t="s">
        <v>277</v>
      </c>
    </row>
    <row r="9" spans="1:12" ht="14.25" customHeight="1">
      <c r="A9" s="149"/>
      <c r="B9" s="150" t="s">
        <v>51</v>
      </c>
      <c r="C9" s="190">
        <f>SUM(D9:L9)</f>
        <v>1271.14</v>
      </c>
      <c r="D9" s="191">
        <f>D38+D41+D48+D57+D60</f>
        <v>0</v>
      </c>
      <c r="E9" s="191">
        <f>E10+E20+E23+E26+E33+E38+E41+E46+E55+E58</f>
        <v>1256.39</v>
      </c>
      <c r="F9" s="168">
        <v>14.75</v>
      </c>
      <c r="G9" s="191"/>
      <c r="H9" s="191"/>
      <c r="I9" s="191"/>
      <c r="J9" s="191"/>
      <c r="K9" s="203"/>
      <c r="L9" s="204"/>
    </row>
    <row r="10" spans="1:12" ht="14.25" customHeight="1">
      <c r="A10" s="153" t="s">
        <v>54</v>
      </c>
      <c r="B10" s="153" t="s">
        <v>55</v>
      </c>
      <c r="C10" s="190"/>
      <c r="D10" s="190"/>
      <c r="E10" s="190">
        <v>368.78</v>
      </c>
      <c r="F10" s="190"/>
      <c r="G10" s="190"/>
      <c r="H10" s="190"/>
      <c r="I10" s="190"/>
      <c r="J10" s="190"/>
      <c r="K10" s="205"/>
      <c r="L10" s="206"/>
    </row>
    <row r="11" spans="1:12" ht="14.25" customHeight="1">
      <c r="A11" s="153" t="s">
        <v>56</v>
      </c>
      <c r="B11" s="153" t="s">
        <v>57</v>
      </c>
      <c r="C11" s="190"/>
      <c r="D11" s="190"/>
      <c r="E11" s="190">
        <v>16.79</v>
      </c>
      <c r="F11" s="190"/>
      <c r="G11" s="190"/>
      <c r="H11" s="190"/>
      <c r="I11" s="190"/>
      <c r="J11" s="190"/>
      <c r="K11" s="205"/>
      <c r="L11" s="206"/>
    </row>
    <row r="12" spans="1:12" ht="14.25" customHeight="1">
      <c r="A12" s="153" t="s">
        <v>58</v>
      </c>
      <c r="B12" s="153" t="s">
        <v>59</v>
      </c>
      <c r="C12" s="190"/>
      <c r="D12" s="190"/>
      <c r="E12" s="190">
        <v>15.79</v>
      </c>
      <c r="F12" s="190"/>
      <c r="G12" s="190"/>
      <c r="H12" s="190"/>
      <c r="I12" s="190"/>
      <c r="J12" s="190"/>
      <c r="K12" s="205"/>
      <c r="L12" s="206"/>
    </row>
    <row r="13" spans="1:12" ht="14.25" customHeight="1">
      <c r="A13" s="153" t="s">
        <v>60</v>
      </c>
      <c r="B13" s="153" t="s">
        <v>61</v>
      </c>
      <c r="C13" s="190"/>
      <c r="D13" s="190"/>
      <c r="E13" s="190">
        <v>1</v>
      </c>
      <c r="F13" s="190"/>
      <c r="G13" s="190"/>
      <c r="H13" s="190"/>
      <c r="I13" s="190"/>
      <c r="J13" s="190"/>
      <c r="K13" s="205"/>
      <c r="L13" s="206"/>
    </row>
    <row r="14" spans="1:12" ht="14.25" customHeight="1">
      <c r="A14" s="153" t="s">
        <v>62</v>
      </c>
      <c r="B14" s="153" t="s">
        <v>63</v>
      </c>
      <c r="C14" s="190"/>
      <c r="D14" s="190"/>
      <c r="E14" s="190">
        <v>252.74</v>
      </c>
      <c r="F14" s="190"/>
      <c r="G14" s="190"/>
      <c r="H14" s="190"/>
      <c r="I14" s="190"/>
      <c r="J14" s="190"/>
      <c r="K14" s="205"/>
      <c r="L14" s="206"/>
    </row>
    <row r="15" spans="1:12" ht="14.25" customHeight="1">
      <c r="A15" s="153" t="s">
        <v>64</v>
      </c>
      <c r="B15" s="153" t="s">
        <v>59</v>
      </c>
      <c r="C15" s="190"/>
      <c r="D15" s="190"/>
      <c r="E15" s="190">
        <v>252.74</v>
      </c>
      <c r="F15" s="190"/>
      <c r="G15" s="190"/>
      <c r="H15" s="190"/>
      <c r="I15" s="190"/>
      <c r="J15" s="190"/>
      <c r="K15" s="205"/>
      <c r="L15" s="206"/>
    </row>
    <row r="16" spans="1:12" ht="14.25" customHeight="1">
      <c r="A16" s="153" t="s">
        <v>65</v>
      </c>
      <c r="B16" s="153" t="s">
        <v>66</v>
      </c>
      <c r="C16" s="190"/>
      <c r="D16" s="190"/>
      <c r="E16" s="190">
        <v>91.61</v>
      </c>
      <c r="F16" s="190"/>
      <c r="G16" s="190"/>
      <c r="H16" s="190"/>
      <c r="I16" s="190"/>
      <c r="J16" s="190"/>
      <c r="K16" s="205"/>
      <c r="L16" s="206"/>
    </row>
    <row r="17" spans="1:12" ht="14.25" customHeight="1">
      <c r="A17" s="153" t="s">
        <v>67</v>
      </c>
      <c r="B17" s="153" t="s">
        <v>59</v>
      </c>
      <c r="C17" s="190"/>
      <c r="D17" s="190"/>
      <c r="E17" s="190">
        <v>91.61</v>
      </c>
      <c r="F17" s="190"/>
      <c r="G17" s="190"/>
      <c r="H17" s="190"/>
      <c r="I17" s="190"/>
      <c r="J17" s="190"/>
      <c r="K17" s="205"/>
      <c r="L17" s="206"/>
    </row>
    <row r="18" spans="1:12" ht="14.25" customHeight="1">
      <c r="A18" s="153" t="s">
        <v>68</v>
      </c>
      <c r="B18" s="153" t="s">
        <v>69</v>
      </c>
      <c r="C18" s="190"/>
      <c r="D18" s="190"/>
      <c r="E18" s="190">
        <v>7.64</v>
      </c>
      <c r="F18" s="190"/>
      <c r="G18" s="190"/>
      <c r="H18" s="190"/>
      <c r="I18" s="190"/>
      <c r="J18" s="190"/>
      <c r="K18" s="205"/>
      <c r="L18" s="206"/>
    </row>
    <row r="19" spans="1:12" ht="14.25" customHeight="1">
      <c r="A19" s="153" t="s">
        <v>70</v>
      </c>
      <c r="B19" s="153" t="s">
        <v>71</v>
      </c>
      <c r="C19" s="190"/>
      <c r="D19" s="190"/>
      <c r="E19" s="190">
        <v>7.64</v>
      </c>
      <c r="F19" s="190"/>
      <c r="G19" s="190"/>
      <c r="H19" s="190"/>
      <c r="I19" s="190"/>
      <c r="J19" s="190"/>
      <c r="K19" s="205"/>
      <c r="L19" s="206"/>
    </row>
    <row r="20" spans="1:12" ht="14.25" customHeight="1">
      <c r="A20" s="153" t="s">
        <v>72</v>
      </c>
      <c r="B20" s="153" t="s">
        <v>73</v>
      </c>
      <c r="C20" s="190"/>
      <c r="D20" s="190"/>
      <c r="E20" s="190">
        <v>3</v>
      </c>
      <c r="F20" s="190"/>
      <c r="G20" s="190"/>
      <c r="H20" s="190"/>
      <c r="I20" s="190"/>
      <c r="J20" s="190"/>
      <c r="K20" s="205"/>
      <c r="L20" s="206"/>
    </row>
    <row r="21" spans="1:12" ht="14.25" customHeight="1">
      <c r="A21" s="153" t="s">
        <v>74</v>
      </c>
      <c r="B21" s="153" t="s">
        <v>75</v>
      </c>
      <c r="C21" s="190"/>
      <c r="D21" s="190"/>
      <c r="E21" s="190">
        <v>3</v>
      </c>
      <c r="F21" s="190"/>
      <c r="G21" s="190"/>
      <c r="H21" s="190"/>
      <c r="I21" s="190"/>
      <c r="J21" s="190"/>
      <c r="K21" s="205"/>
      <c r="L21" s="206"/>
    </row>
    <row r="22" spans="1:12" ht="14.25" customHeight="1">
      <c r="A22" s="153" t="s">
        <v>76</v>
      </c>
      <c r="B22" s="153" t="s">
        <v>77</v>
      </c>
      <c r="C22" s="190"/>
      <c r="D22" s="190"/>
      <c r="E22" s="190">
        <v>3</v>
      </c>
      <c r="F22" s="190"/>
      <c r="G22" s="190"/>
      <c r="H22" s="190"/>
      <c r="I22" s="190"/>
      <c r="J22" s="190"/>
      <c r="K22" s="205"/>
      <c r="L22" s="206"/>
    </row>
    <row r="23" spans="1:12" ht="14.25" customHeight="1">
      <c r="A23" s="153" t="s">
        <v>78</v>
      </c>
      <c r="B23" s="153" t="s">
        <v>79</v>
      </c>
      <c r="C23" s="190"/>
      <c r="D23" s="190"/>
      <c r="E23" s="190">
        <v>30.35</v>
      </c>
      <c r="F23" s="190"/>
      <c r="G23" s="190"/>
      <c r="H23" s="190"/>
      <c r="I23" s="190"/>
      <c r="J23" s="190"/>
      <c r="K23" s="205"/>
      <c r="L23" s="206"/>
    </row>
    <row r="24" spans="1:12" ht="14.25" customHeight="1">
      <c r="A24" s="153" t="s">
        <v>80</v>
      </c>
      <c r="B24" s="153" t="s">
        <v>81</v>
      </c>
      <c r="C24" s="190"/>
      <c r="D24" s="190"/>
      <c r="E24" s="190">
        <v>30.35</v>
      </c>
      <c r="F24" s="190"/>
      <c r="G24" s="190"/>
      <c r="H24" s="190"/>
      <c r="I24" s="190"/>
      <c r="J24" s="190"/>
      <c r="K24" s="205"/>
      <c r="L24" s="206"/>
    </row>
    <row r="25" spans="1:12" ht="14.25" customHeight="1">
      <c r="A25" s="153" t="s">
        <v>82</v>
      </c>
      <c r="B25" s="153" t="s">
        <v>83</v>
      </c>
      <c r="C25" s="190"/>
      <c r="D25" s="190"/>
      <c r="E25" s="190">
        <v>30.35</v>
      </c>
      <c r="F25" s="190"/>
      <c r="G25" s="190"/>
      <c r="H25" s="190"/>
      <c r="I25" s="190"/>
      <c r="J25" s="190"/>
      <c r="K25" s="205"/>
      <c r="L25" s="206"/>
    </row>
    <row r="26" spans="1:12" ht="14.25" customHeight="1">
      <c r="A26" s="153" t="s">
        <v>84</v>
      </c>
      <c r="B26" s="153" t="s">
        <v>85</v>
      </c>
      <c r="C26" s="190"/>
      <c r="D26" s="190"/>
      <c r="E26" s="190">
        <v>166.51</v>
      </c>
      <c r="F26" s="190"/>
      <c r="G26" s="190"/>
      <c r="H26" s="190"/>
      <c r="I26" s="190"/>
      <c r="J26" s="190"/>
      <c r="K26" s="205"/>
      <c r="L26" s="206"/>
    </row>
    <row r="27" spans="1:12" ht="14.25" customHeight="1">
      <c r="A27" s="153" t="s">
        <v>86</v>
      </c>
      <c r="B27" s="153" t="s">
        <v>87</v>
      </c>
      <c r="C27" s="190"/>
      <c r="D27" s="190"/>
      <c r="E27" s="190">
        <v>36.5</v>
      </c>
      <c r="F27" s="190"/>
      <c r="G27" s="190"/>
      <c r="H27" s="190"/>
      <c r="I27" s="190"/>
      <c r="J27" s="190"/>
      <c r="K27" s="205"/>
      <c r="L27" s="206"/>
    </row>
    <row r="28" spans="1:12" ht="14.25" customHeight="1">
      <c r="A28" s="153" t="s">
        <v>88</v>
      </c>
      <c r="B28" s="153" t="s">
        <v>89</v>
      </c>
      <c r="C28" s="190"/>
      <c r="D28" s="190"/>
      <c r="E28" s="190">
        <v>36.5</v>
      </c>
      <c r="F28" s="190"/>
      <c r="G28" s="190"/>
      <c r="H28" s="190"/>
      <c r="I28" s="190"/>
      <c r="J28" s="190"/>
      <c r="K28" s="205"/>
      <c r="L28" s="206"/>
    </row>
    <row r="29" spans="1:12" ht="14.25" customHeight="1">
      <c r="A29" s="153" t="s">
        <v>90</v>
      </c>
      <c r="B29" s="153" t="s">
        <v>91</v>
      </c>
      <c r="C29" s="190"/>
      <c r="D29" s="190"/>
      <c r="E29" s="190">
        <v>130.01</v>
      </c>
      <c r="F29" s="190"/>
      <c r="G29" s="190"/>
      <c r="H29" s="190"/>
      <c r="I29" s="190"/>
      <c r="J29" s="190"/>
      <c r="K29" s="205"/>
      <c r="L29" s="206"/>
    </row>
    <row r="30" spans="1:12" ht="14.25" customHeight="1">
      <c r="A30" s="153" t="s">
        <v>92</v>
      </c>
      <c r="B30" s="153" t="s">
        <v>93</v>
      </c>
      <c r="C30" s="190"/>
      <c r="D30" s="190"/>
      <c r="E30" s="190">
        <v>56</v>
      </c>
      <c r="F30" s="190"/>
      <c r="G30" s="190"/>
      <c r="H30" s="190"/>
      <c r="I30" s="190"/>
      <c r="J30" s="190"/>
      <c r="K30" s="205"/>
      <c r="L30" s="206"/>
    </row>
    <row r="31" spans="1:12" ht="14.25" customHeight="1">
      <c r="A31" s="153" t="s">
        <v>94</v>
      </c>
      <c r="B31" s="153" t="s">
        <v>95</v>
      </c>
      <c r="C31" s="190"/>
      <c r="D31" s="190"/>
      <c r="E31" s="190">
        <v>28</v>
      </c>
      <c r="F31" s="190"/>
      <c r="G31" s="190"/>
      <c r="H31" s="190"/>
      <c r="I31" s="190"/>
      <c r="J31" s="190"/>
      <c r="K31" s="205"/>
      <c r="L31" s="206"/>
    </row>
    <row r="32" spans="1:12" ht="14.25" customHeight="1">
      <c r="A32" s="153" t="s">
        <v>96</v>
      </c>
      <c r="B32" s="158" t="s">
        <v>97</v>
      </c>
      <c r="C32" s="192"/>
      <c r="D32" s="192"/>
      <c r="E32" s="192">
        <v>46.01</v>
      </c>
      <c r="F32" s="192"/>
      <c r="G32" s="192"/>
      <c r="H32" s="192"/>
      <c r="I32" s="192"/>
      <c r="J32" s="192"/>
      <c r="K32" s="207"/>
      <c r="L32" s="208"/>
    </row>
    <row r="33" spans="1:12" ht="12">
      <c r="A33" s="164" t="s">
        <v>98</v>
      </c>
      <c r="B33" s="165" t="s">
        <v>99</v>
      </c>
      <c r="C33" s="168"/>
      <c r="D33" s="168"/>
      <c r="E33" s="193">
        <v>39.07</v>
      </c>
      <c r="F33" s="168"/>
      <c r="G33" s="168"/>
      <c r="H33" s="168"/>
      <c r="I33" s="168"/>
      <c r="J33" s="168"/>
      <c r="K33" s="168"/>
      <c r="L33" s="168"/>
    </row>
    <row r="34" spans="1:12" ht="12">
      <c r="A34" s="164" t="s">
        <v>100</v>
      </c>
      <c r="B34" s="165" t="s">
        <v>101</v>
      </c>
      <c r="C34" s="168"/>
      <c r="D34" s="168"/>
      <c r="E34" s="193">
        <v>39.07</v>
      </c>
      <c r="F34" s="168"/>
      <c r="G34" s="168"/>
      <c r="H34" s="168"/>
      <c r="I34" s="168"/>
      <c r="J34" s="168"/>
      <c r="K34" s="168"/>
      <c r="L34" s="168"/>
    </row>
    <row r="35" spans="1:12" ht="12">
      <c r="A35" s="164" t="s">
        <v>102</v>
      </c>
      <c r="B35" s="165" t="s">
        <v>103</v>
      </c>
      <c r="C35" s="168"/>
      <c r="D35" s="168"/>
      <c r="E35" s="193">
        <v>21.35</v>
      </c>
      <c r="F35" s="168"/>
      <c r="G35" s="168"/>
      <c r="H35" s="168"/>
      <c r="I35" s="168"/>
      <c r="J35" s="168"/>
      <c r="K35" s="168"/>
      <c r="L35" s="168"/>
    </row>
    <row r="36" spans="1:12" ht="12">
      <c r="A36" s="153" t="s">
        <v>104</v>
      </c>
      <c r="B36" s="153" t="s">
        <v>105</v>
      </c>
      <c r="C36" s="168"/>
      <c r="D36" s="168"/>
      <c r="E36" s="193">
        <v>16.67</v>
      </c>
      <c r="F36" s="168"/>
      <c r="G36" s="168"/>
      <c r="H36" s="168"/>
      <c r="I36" s="168"/>
      <c r="J36" s="168"/>
      <c r="K36" s="168"/>
      <c r="L36" s="168"/>
    </row>
    <row r="37" spans="1:12" ht="12">
      <c r="A37" s="164" t="s">
        <v>106</v>
      </c>
      <c r="B37" s="165" t="s">
        <v>107</v>
      </c>
      <c r="C37" s="168"/>
      <c r="D37" s="168"/>
      <c r="E37" s="193">
        <v>1.05</v>
      </c>
      <c r="F37" s="168"/>
      <c r="G37" s="168"/>
      <c r="H37" s="168"/>
      <c r="I37" s="168"/>
      <c r="J37" s="168"/>
      <c r="K37" s="168"/>
      <c r="L37" s="168"/>
    </row>
    <row r="38" spans="1:12" ht="12">
      <c r="A38" s="169">
        <v>211</v>
      </c>
      <c r="B38" s="165" t="s">
        <v>108</v>
      </c>
      <c r="C38" s="168"/>
      <c r="D38" s="168"/>
      <c r="E38" s="193">
        <v>5.19</v>
      </c>
      <c r="F38" s="168"/>
      <c r="G38" s="168"/>
      <c r="H38" s="168"/>
      <c r="I38" s="168"/>
      <c r="J38" s="168"/>
      <c r="K38" s="168"/>
      <c r="L38" s="168"/>
    </row>
    <row r="39" spans="1:12" ht="12">
      <c r="A39" s="169" t="s">
        <v>109</v>
      </c>
      <c r="B39" s="170" t="s">
        <v>110</v>
      </c>
      <c r="C39" s="168"/>
      <c r="D39" s="168"/>
      <c r="E39" s="193">
        <v>5.19</v>
      </c>
      <c r="F39" s="168"/>
      <c r="G39" s="168"/>
      <c r="H39" s="168"/>
      <c r="I39" s="168"/>
      <c r="J39" s="168"/>
      <c r="K39" s="168"/>
      <c r="L39" s="168"/>
    </row>
    <row r="40" spans="1:12" ht="12">
      <c r="A40" s="169" t="s">
        <v>111</v>
      </c>
      <c r="B40" s="170" t="s">
        <v>112</v>
      </c>
      <c r="C40" s="168"/>
      <c r="D40" s="168"/>
      <c r="E40" s="193">
        <v>5.19</v>
      </c>
      <c r="F40" s="168"/>
      <c r="G40" s="168"/>
      <c r="H40" s="168"/>
      <c r="I40" s="168"/>
      <c r="J40" s="168"/>
      <c r="K40" s="168"/>
      <c r="L40" s="168"/>
    </row>
    <row r="41" spans="1:12" ht="12">
      <c r="A41" s="164" t="s">
        <v>113</v>
      </c>
      <c r="B41" s="165" t="s">
        <v>114</v>
      </c>
      <c r="C41" s="168"/>
      <c r="D41" s="168"/>
      <c r="E41" s="193">
        <v>50</v>
      </c>
      <c r="F41" s="168">
        <v>14.75</v>
      </c>
      <c r="G41" s="168"/>
      <c r="H41" s="168"/>
      <c r="I41" s="168"/>
      <c r="J41" s="168"/>
      <c r="K41" s="168"/>
      <c r="L41" s="168"/>
    </row>
    <row r="42" spans="1:12" ht="12">
      <c r="A42" s="194" t="s">
        <v>218</v>
      </c>
      <c r="B42" s="195" t="s">
        <v>285</v>
      </c>
      <c r="C42" s="168"/>
      <c r="D42" s="168"/>
      <c r="E42" s="193"/>
      <c r="F42" s="168">
        <v>14.75</v>
      </c>
      <c r="G42" s="168"/>
      <c r="H42" s="168"/>
      <c r="I42" s="168"/>
      <c r="J42" s="168"/>
      <c r="K42" s="168"/>
      <c r="L42" s="168"/>
    </row>
    <row r="43" spans="1:12" ht="12">
      <c r="A43" s="196" t="s">
        <v>220</v>
      </c>
      <c r="B43" s="195" t="s">
        <v>286</v>
      </c>
      <c r="C43" s="168"/>
      <c r="D43" s="168"/>
      <c r="E43" s="193"/>
      <c r="F43" s="168">
        <v>14.75</v>
      </c>
      <c r="G43" s="168"/>
      <c r="H43" s="168"/>
      <c r="I43" s="168"/>
      <c r="J43" s="168"/>
      <c r="K43" s="168"/>
      <c r="L43" s="168"/>
    </row>
    <row r="44" spans="1:12" ht="12">
      <c r="A44" s="164" t="s">
        <v>115</v>
      </c>
      <c r="B44" s="165" t="s">
        <v>116</v>
      </c>
      <c r="C44" s="168"/>
      <c r="D44" s="168"/>
      <c r="E44" s="193">
        <v>50</v>
      </c>
      <c r="F44" s="168"/>
      <c r="G44" s="168"/>
      <c r="H44" s="168"/>
      <c r="I44" s="168"/>
      <c r="J44" s="168"/>
      <c r="K44" s="168"/>
      <c r="L44" s="168"/>
    </row>
    <row r="45" spans="1:12" ht="12">
      <c r="A45" s="164" t="s">
        <v>117</v>
      </c>
      <c r="B45" s="165" t="s">
        <v>118</v>
      </c>
      <c r="C45" s="168"/>
      <c r="D45" s="168"/>
      <c r="E45" s="193">
        <v>50</v>
      </c>
      <c r="F45" s="168"/>
      <c r="G45" s="168"/>
      <c r="H45" s="168"/>
      <c r="I45" s="168"/>
      <c r="J45" s="168"/>
      <c r="K45" s="168"/>
      <c r="L45" s="168"/>
    </row>
    <row r="46" spans="1:12" ht="12">
      <c r="A46" s="164" t="s">
        <v>119</v>
      </c>
      <c r="B46" s="165" t="s">
        <v>120</v>
      </c>
      <c r="C46" s="168"/>
      <c r="D46" s="168"/>
      <c r="E46" s="193">
        <v>501.49</v>
      </c>
      <c r="F46" s="168"/>
      <c r="G46" s="168"/>
      <c r="H46" s="168"/>
      <c r="I46" s="168"/>
      <c r="J46" s="168"/>
      <c r="K46" s="168"/>
      <c r="L46" s="168"/>
    </row>
    <row r="47" spans="1:12" ht="12">
      <c r="A47" s="153" t="s">
        <v>121</v>
      </c>
      <c r="B47" s="153" t="s">
        <v>122</v>
      </c>
      <c r="C47" s="168"/>
      <c r="D47" s="168"/>
      <c r="E47" s="193">
        <v>235.14</v>
      </c>
      <c r="F47" s="168"/>
      <c r="G47" s="168"/>
      <c r="H47" s="168"/>
      <c r="I47" s="168"/>
      <c r="J47" s="168"/>
      <c r="K47" s="168"/>
      <c r="L47" s="168"/>
    </row>
    <row r="48" spans="1:12" s="179" customFormat="1" ht="12">
      <c r="A48" s="153" t="s">
        <v>123</v>
      </c>
      <c r="B48" s="153" t="s">
        <v>124</v>
      </c>
      <c r="C48" s="197"/>
      <c r="D48" s="197"/>
      <c r="E48" s="198">
        <v>215.17</v>
      </c>
      <c r="F48" s="197"/>
      <c r="G48" s="197"/>
      <c r="H48" s="197"/>
      <c r="I48" s="197"/>
      <c r="J48" s="197"/>
      <c r="K48" s="197"/>
      <c r="L48" s="197"/>
    </row>
    <row r="49" spans="1:12" ht="12">
      <c r="A49" s="171">
        <v>2130153</v>
      </c>
      <c r="B49" s="199" t="s">
        <v>125</v>
      </c>
      <c r="C49" s="168"/>
      <c r="D49" s="168"/>
      <c r="E49" s="193">
        <v>19.97</v>
      </c>
      <c r="F49" s="168"/>
      <c r="G49" s="168"/>
      <c r="H49" s="168"/>
      <c r="I49" s="168"/>
      <c r="J49" s="168"/>
      <c r="K49" s="168"/>
      <c r="L49" s="168"/>
    </row>
    <row r="50" spans="1:12" ht="12">
      <c r="A50" s="164" t="s">
        <v>126</v>
      </c>
      <c r="B50" s="165" t="s">
        <v>127</v>
      </c>
      <c r="C50" s="168"/>
      <c r="D50" s="168"/>
      <c r="E50" s="193">
        <v>56.74</v>
      </c>
      <c r="F50" s="168"/>
      <c r="G50" s="168"/>
      <c r="H50" s="168"/>
      <c r="I50" s="168"/>
      <c r="J50" s="168"/>
      <c r="K50" s="168"/>
      <c r="L50" s="168"/>
    </row>
    <row r="51" spans="1:12" ht="12">
      <c r="A51" s="172">
        <v>2130504</v>
      </c>
      <c r="B51" s="170" t="s">
        <v>128</v>
      </c>
      <c r="C51" s="168"/>
      <c r="D51" s="168"/>
      <c r="E51" s="193">
        <v>34.74</v>
      </c>
      <c r="F51" s="168"/>
      <c r="G51" s="168"/>
      <c r="H51" s="168"/>
      <c r="I51" s="168"/>
      <c r="J51" s="168"/>
      <c r="K51" s="168"/>
      <c r="L51" s="168"/>
    </row>
    <row r="52" spans="1:12" ht="12">
      <c r="A52" s="164" t="s">
        <v>129</v>
      </c>
      <c r="B52" s="165" t="s">
        <v>130</v>
      </c>
      <c r="C52" s="168"/>
      <c r="D52" s="168"/>
      <c r="E52" s="193">
        <v>22</v>
      </c>
      <c r="F52" s="168"/>
      <c r="G52" s="168"/>
      <c r="H52" s="168"/>
      <c r="I52" s="168"/>
      <c r="J52" s="168"/>
      <c r="K52" s="168"/>
      <c r="L52" s="168"/>
    </row>
    <row r="53" spans="1:12" ht="12">
      <c r="A53" s="164" t="s">
        <v>131</v>
      </c>
      <c r="B53" s="165" t="s">
        <v>132</v>
      </c>
      <c r="C53" s="168"/>
      <c r="D53" s="168"/>
      <c r="E53" s="193">
        <v>209.61</v>
      </c>
      <c r="F53" s="168"/>
      <c r="G53" s="168"/>
      <c r="H53" s="168"/>
      <c r="I53" s="168"/>
      <c r="J53" s="168"/>
      <c r="K53" s="168"/>
      <c r="L53" s="168"/>
    </row>
    <row r="54" spans="1:12" ht="12">
      <c r="A54" s="164" t="s">
        <v>133</v>
      </c>
      <c r="B54" s="165" t="s">
        <v>134</v>
      </c>
      <c r="C54" s="168"/>
      <c r="D54" s="168"/>
      <c r="E54" s="193">
        <v>209.61</v>
      </c>
      <c r="F54" s="168"/>
      <c r="G54" s="168"/>
      <c r="H54" s="168"/>
      <c r="I54" s="168"/>
      <c r="J54" s="168"/>
      <c r="K54" s="168"/>
      <c r="L54" s="168"/>
    </row>
    <row r="55" spans="1:12" ht="12">
      <c r="A55" s="164" t="s">
        <v>135</v>
      </c>
      <c r="B55" s="165" t="s">
        <v>136</v>
      </c>
      <c r="C55" s="168"/>
      <c r="D55" s="168"/>
      <c r="E55" s="193">
        <v>42</v>
      </c>
      <c r="F55" s="168"/>
      <c r="G55" s="168"/>
      <c r="H55" s="168"/>
      <c r="I55" s="168"/>
      <c r="J55" s="168"/>
      <c r="K55" s="168"/>
      <c r="L55" s="168"/>
    </row>
    <row r="56" spans="1:12" ht="12">
      <c r="A56" s="164" t="s">
        <v>137</v>
      </c>
      <c r="B56" s="165" t="s">
        <v>138</v>
      </c>
      <c r="C56" s="168"/>
      <c r="D56" s="168"/>
      <c r="E56" s="193">
        <v>42</v>
      </c>
      <c r="F56" s="168"/>
      <c r="G56" s="168"/>
      <c r="H56" s="168"/>
      <c r="I56" s="168"/>
      <c r="J56" s="168"/>
      <c r="K56" s="168"/>
      <c r="L56" s="168"/>
    </row>
    <row r="57" spans="1:12" ht="12">
      <c r="A57" s="164" t="s">
        <v>139</v>
      </c>
      <c r="B57" s="165" t="s">
        <v>140</v>
      </c>
      <c r="C57" s="168"/>
      <c r="D57" s="168"/>
      <c r="E57" s="193">
        <v>42</v>
      </c>
      <c r="F57" s="168"/>
      <c r="G57" s="168"/>
      <c r="H57" s="168"/>
      <c r="I57" s="168"/>
      <c r="J57" s="168"/>
      <c r="K57" s="168"/>
      <c r="L57" s="168"/>
    </row>
    <row r="58" spans="1:12" ht="12">
      <c r="A58" s="164" t="s">
        <v>141</v>
      </c>
      <c r="B58" s="165" t="s">
        <v>142</v>
      </c>
      <c r="C58" s="168"/>
      <c r="D58" s="168"/>
      <c r="E58" s="193">
        <v>50</v>
      </c>
      <c r="F58" s="168"/>
      <c r="G58" s="168"/>
      <c r="H58" s="168"/>
      <c r="I58" s="168"/>
      <c r="J58" s="168"/>
      <c r="K58" s="168"/>
      <c r="L58" s="168"/>
    </row>
    <row r="59" spans="1:12" ht="12">
      <c r="A59" s="164" t="s">
        <v>143</v>
      </c>
      <c r="B59" s="165" t="s">
        <v>144</v>
      </c>
      <c r="C59" s="168"/>
      <c r="D59" s="168"/>
      <c r="E59" s="193">
        <v>20</v>
      </c>
      <c r="F59" s="168"/>
      <c r="G59" s="168"/>
      <c r="H59" s="168"/>
      <c r="I59" s="168"/>
      <c r="J59" s="168"/>
      <c r="K59" s="168"/>
      <c r="L59" s="168"/>
    </row>
    <row r="60" spans="1:12" ht="12">
      <c r="A60" s="173" t="s">
        <v>145</v>
      </c>
      <c r="B60" s="200" t="s">
        <v>146</v>
      </c>
      <c r="C60" s="168"/>
      <c r="D60" s="168"/>
      <c r="E60" s="193">
        <v>20</v>
      </c>
      <c r="F60" s="168"/>
      <c r="G60" s="168"/>
      <c r="H60" s="168"/>
      <c r="I60" s="168"/>
      <c r="J60" s="168"/>
      <c r="K60" s="168"/>
      <c r="L60" s="168"/>
    </row>
    <row r="61" spans="1:12" ht="12">
      <c r="A61" s="177" t="s">
        <v>147</v>
      </c>
      <c r="B61" s="170" t="s">
        <v>148</v>
      </c>
      <c r="C61" s="168"/>
      <c r="D61" s="168"/>
      <c r="E61" s="193">
        <v>30</v>
      </c>
      <c r="F61" s="168"/>
      <c r="G61" s="168"/>
      <c r="H61" s="168"/>
      <c r="I61" s="168"/>
      <c r="J61" s="168"/>
      <c r="K61" s="168"/>
      <c r="L61" s="168"/>
    </row>
    <row r="62" spans="1:12" ht="12">
      <c r="A62" s="201" t="s">
        <v>149</v>
      </c>
      <c r="B62" s="177" t="s">
        <v>150</v>
      </c>
      <c r="C62" s="168"/>
      <c r="D62" s="168"/>
      <c r="E62" s="193">
        <v>30</v>
      </c>
      <c r="F62" s="168"/>
      <c r="G62" s="168"/>
      <c r="H62" s="168"/>
      <c r="I62" s="168"/>
      <c r="J62" s="168"/>
      <c r="K62" s="168"/>
      <c r="L62" s="168"/>
    </row>
    <row r="63" spans="1:12" ht="12">
      <c r="A63" s="177"/>
      <c r="B63" s="170"/>
      <c r="C63" s="168"/>
      <c r="D63" s="168"/>
      <c r="E63" s="193"/>
      <c r="F63" s="168"/>
      <c r="G63" s="168"/>
      <c r="H63" s="168"/>
      <c r="I63" s="168"/>
      <c r="J63" s="168"/>
      <c r="K63" s="168"/>
      <c r="L63" s="168"/>
    </row>
    <row r="64" spans="1:12" ht="12">
      <c r="A64" s="201"/>
      <c r="B64" s="177"/>
      <c r="C64" s="168"/>
      <c r="D64" s="168"/>
      <c r="E64" s="193"/>
      <c r="F64" s="168"/>
      <c r="G64" s="168"/>
      <c r="H64" s="168"/>
      <c r="I64" s="168"/>
      <c r="J64" s="168"/>
      <c r="K64" s="168"/>
      <c r="L64" s="168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conditionalFormatting sqref="B42:B43">
    <cfRule type="expression" priority="1" dxfId="0" stopIfTrue="1">
      <formula>含公式的单元格</formula>
    </cfRule>
  </conditionalFormatting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6">
      <selection activeCell="K12" sqref="K12"/>
    </sheetView>
  </sheetViews>
  <sheetFormatPr defaultColWidth="9.33203125" defaultRowHeight="11.25"/>
  <cols>
    <col min="1" max="1" width="18.5" style="0" customWidth="1"/>
    <col min="2" max="2" width="42.83203125" style="0" customWidth="1"/>
    <col min="3" max="3" width="15.16015625" style="0" customWidth="1"/>
    <col min="4" max="8" width="16" style="0" customWidth="1"/>
  </cols>
  <sheetData>
    <row r="1" ht="13.5">
      <c r="A1" s="137" t="s">
        <v>287</v>
      </c>
    </row>
    <row r="2" spans="1:9" ht="32.25" customHeight="1">
      <c r="A2" s="138" t="s">
        <v>288</v>
      </c>
      <c r="B2" s="138"/>
      <c r="C2" s="138"/>
      <c r="D2" s="138"/>
      <c r="E2" s="138"/>
      <c r="F2" s="138"/>
      <c r="G2" s="138"/>
      <c r="H2" s="138"/>
      <c r="I2" s="178"/>
    </row>
    <row r="4" spans="7:8" ht="12">
      <c r="G4" s="139" t="s">
        <v>2</v>
      </c>
      <c r="H4" s="140"/>
    </row>
    <row r="5" spans="1:8" ht="18" customHeight="1">
      <c r="A5" s="141" t="s">
        <v>227</v>
      </c>
      <c r="B5" s="142" t="s">
        <v>227</v>
      </c>
      <c r="C5" s="143" t="s">
        <v>261</v>
      </c>
      <c r="D5" s="143" t="s">
        <v>52</v>
      </c>
      <c r="E5" s="143" t="s">
        <v>53</v>
      </c>
      <c r="F5" s="143" t="s">
        <v>289</v>
      </c>
      <c r="G5" s="143" t="s">
        <v>290</v>
      </c>
      <c r="H5" s="144" t="s">
        <v>291</v>
      </c>
    </row>
    <row r="6" spans="1:8" ht="11.25">
      <c r="A6" s="145" t="s">
        <v>278</v>
      </c>
      <c r="B6" s="146" t="s">
        <v>279</v>
      </c>
      <c r="C6" s="147" t="s">
        <v>261</v>
      </c>
      <c r="D6" s="147" t="s">
        <v>52</v>
      </c>
      <c r="E6" s="147" t="s">
        <v>53</v>
      </c>
      <c r="F6" s="147" t="s">
        <v>289</v>
      </c>
      <c r="G6" s="147" t="s">
        <v>292</v>
      </c>
      <c r="H6" s="148" t="s">
        <v>293</v>
      </c>
    </row>
    <row r="7" spans="1:8" ht="11.25">
      <c r="A7" s="145" t="s">
        <v>278</v>
      </c>
      <c r="B7" s="146" t="s">
        <v>279</v>
      </c>
      <c r="C7" s="147" t="s">
        <v>261</v>
      </c>
      <c r="D7" s="147" t="s">
        <v>52</v>
      </c>
      <c r="E7" s="147" t="s">
        <v>53</v>
      </c>
      <c r="F7" s="147" t="s">
        <v>289</v>
      </c>
      <c r="G7" s="147" t="s">
        <v>292</v>
      </c>
      <c r="H7" s="148" t="s">
        <v>293</v>
      </c>
    </row>
    <row r="8" spans="1:8" ht="1.5" customHeight="1">
      <c r="A8" s="145" t="s">
        <v>278</v>
      </c>
      <c r="B8" s="146" t="s">
        <v>279</v>
      </c>
      <c r="C8" s="147" t="s">
        <v>261</v>
      </c>
      <c r="D8" s="147" t="s">
        <v>52</v>
      </c>
      <c r="E8" s="147" t="s">
        <v>53</v>
      </c>
      <c r="F8" s="147" t="s">
        <v>289</v>
      </c>
      <c r="G8" s="147" t="s">
        <v>292</v>
      </c>
      <c r="H8" s="148" t="s">
        <v>293</v>
      </c>
    </row>
    <row r="9" spans="1:8" ht="24" customHeight="1">
      <c r="A9" s="149"/>
      <c r="B9" s="150" t="s">
        <v>51</v>
      </c>
      <c r="C9" s="151">
        <f>SUM(D9:H9)</f>
        <v>1271.1399999999999</v>
      </c>
      <c r="D9" s="151">
        <f>D10+D20+D23+D26+D33+D38+D41+D46+D55+D58</f>
        <v>820.63</v>
      </c>
      <c r="E9" s="151">
        <f>E10+E20+E23+E26+E33+E38+E41+E46+E55+E58</f>
        <v>450.51</v>
      </c>
      <c r="F9" s="151"/>
      <c r="G9" s="151"/>
      <c r="H9" s="152"/>
    </row>
    <row r="10" spans="1:8" ht="24" customHeight="1">
      <c r="A10" s="153" t="s">
        <v>54</v>
      </c>
      <c r="B10" s="153" t="s">
        <v>55</v>
      </c>
      <c r="C10" s="151">
        <f aca="true" t="shared" si="0" ref="C10:C27">SUM(D10:H10)</f>
        <v>368.78</v>
      </c>
      <c r="D10" s="154">
        <f>D11+D14+D16+D18</f>
        <v>333.72999999999996</v>
      </c>
      <c r="E10" s="154">
        <v>35.05</v>
      </c>
      <c r="F10" s="155"/>
      <c r="G10" s="155"/>
      <c r="H10" s="156"/>
    </row>
    <row r="11" spans="1:8" ht="24" customHeight="1">
      <c r="A11" s="153" t="s">
        <v>56</v>
      </c>
      <c r="B11" s="153" t="s">
        <v>57</v>
      </c>
      <c r="C11" s="151">
        <f t="shared" si="0"/>
        <v>16.79</v>
      </c>
      <c r="D11" s="154">
        <v>15.79</v>
      </c>
      <c r="E11" s="154">
        <v>1</v>
      </c>
      <c r="F11" s="155"/>
      <c r="G11" s="155"/>
      <c r="H11" s="156"/>
    </row>
    <row r="12" spans="1:8" ht="24" customHeight="1">
      <c r="A12" s="153" t="s">
        <v>58</v>
      </c>
      <c r="B12" s="153" t="s">
        <v>59</v>
      </c>
      <c r="C12" s="151">
        <f t="shared" si="0"/>
        <v>15.79</v>
      </c>
      <c r="D12" s="154">
        <v>15.79</v>
      </c>
      <c r="E12" s="157"/>
      <c r="F12" s="155"/>
      <c r="G12" s="155"/>
      <c r="H12" s="156"/>
    </row>
    <row r="13" spans="1:8" ht="24" customHeight="1">
      <c r="A13" s="153" t="s">
        <v>60</v>
      </c>
      <c r="B13" s="153" t="s">
        <v>61</v>
      </c>
      <c r="C13" s="151">
        <f t="shared" si="0"/>
        <v>1</v>
      </c>
      <c r="D13" s="157"/>
      <c r="E13" s="154">
        <v>1</v>
      </c>
      <c r="F13" s="155"/>
      <c r="G13" s="155"/>
      <c r="H13" s="156"/>
    </row>
    <row r="14" spans="1:8" ht="24" customHeight="1">
      <c r="A14" s="153" t="s">
        <v>62</v>
      </c>
      <c r="B14" s="153" t="s">
        <v>63</v>
      </c>
      <c r="C14" s="151">
        <f t="shared" si="0"/>
        <v>252.74</v>
      </c>
      <c r="D14" s="154">
        <v>222.87</v>
      </c>
      <c r="E14" s="154">
        <v>29.87</v>
      </c>
      <c r="F14" s="155"/>
      <c r="G14" s="155"/>
      <c r="H14" s="156"/>
    </row>
    <row r="15" spans="1:8" ht="24" customHeight="1">
      <c r="A15" s="153" t="s">
        <v>64</v>
      </c>
      <c r="B15" s="153" t="s">
        <v>59</v>
      </c>
      <c r="C15" s="151">
        <f t="shared" si="0"/>
        <v>252.74</v>
      </c>
      <c r="D15" s="154">
        <v>222.87</v>
      </c>
      <c r="E15" s="154">
        <v>29.87</v>
      </c>
      <c r="F15" s="155"/>
      <c r="G15" s="155"/>
      <c r="H15" s="156"/>
    </row>
    <row r="16" spans="1:8" ht="24" customHeight="1">
      <c r="A16" s="153" t="s">
        <v>65</v>
      </c>
      <c r="B16" s="153" t="s">
        <v>66</v>
      </c>
      <c r="C16" s="151">
        <f t="shared" si="0"/>
        <v>91.61</v>
      </c>
      <c r="D16" s="154">
        <v>91.61</v>
      </c>
      <c r="E16" s="157"/>
      <c r="F16" s="155"/>
      <c r="G16" s="155"/>
      <c r="H16" s="156"/>
    </row>
    <row r="17" spans="1:8" ht="24" customHeight="1">
      <c r="A17" s="153" t="s">
        <v>67</v>
      </c>
      <c r="B17" s="153" t="s">
        <v>59</v>
      </c>
      <c r="C17" s="151">
        <f t="shared" si="0"/>
        <v>91.61</v>
      </c>
      <c r="D17" s="154">
        <v>91.61</v>
      </c>
      <c r="E17" s="157"/>
      <c r="F17" s="155"/>
      <c r="G17" s="155"/>
      <c r="H17" s="156"/>
    </row>
    <row r="18" spans="1:8" ht="24" customHeight="1">
      <c r="A18" s="153" t="s">
        <v>68</v>
      </c>
      <c r="B18" s="153" t="s">
        <v>69</v>
      </c>
      <c r="C18" s="151">
        <f t="shared" si="0"/>
        <v>7.64</v>
      </c>
      <c r="D18" s="154">
        <v>3.46</v>
      </c>
      <c r="E18" s="154">
        <v>4.18</v>
      </c>
      <c r="F18" s="155"/>
      <c r="G18" s="155"/>
      <c r="H18" s="156"/>
    </row>
    <row r="19" spans="1:8" ht="24" customHeight="1">
      <c r="A19" s="153" t="s">
        <v>70</v>
      </c>
      <c r="B19" s="153" t="s">
        <v>71</v>
      </c>
      <c r="C19" s="151">
        <f t="shared" si="0"/>
        <v>7.64</v>
      </c>
      <c r="D19" s="154">
        <v>3.46</v>
      </c>
      <c r="E19" s="154">
        <v>4.18</v>
      </c>
      <c r="F19" s="155"/>
      <c r="G19" s="155"/>
      <c r="H19" s="156"/>
    </row>
    <row r="20" spans="1:8" ht="24" customHeight="1">
      <c r="A20" s="153" t="s">
        <v>72</v>
      </c>
      <c r="B20" s="153" t="s">
        <v>73</v>
      </c>
      <c r="C20" s="151">
        <f t="shared" si="0"/>
        <v>3</v>
      </c>
      <c r="D20" s="157"/>
      <c r="E20" s="154">
        <v>3</v>
      </c>
      <c r="F20" s="155"/>
      <c r="G20" s="155"/>
      <c r="H20" s="156"/>
    </row>
    <row r="21" spans="1:8" ht="24" customHeight="1">
      <c r="A21" s="153" t="s">
        <v>74</v>
      </c>
      <c r="B21" s="153" t="s">
        <v>75</v>
      </c>
      <c r="C21" s="151">
        <f t="shared" si="0"/>
        <v>3</v>
      </c>
      <c r="D21" s="157"/>
      <c r="E21" s="154">
        <v>3</v>
      </c>
      <c r="F21" s="155"/>
      <c r="G21" s="155"/>
      <c r="H21" s="156"/>
    </row>
    <row r="22" spans="1:8" ht="24" customHeight="1">
      <c r="A22" s="153" t="s">
        <v>76</v>
      </c>
      <c r="B22" s="153" t="s">
        <v>77</v>
      </c>
      <c r="C22" s="151">
        <f t="shared" si="0"/>
        <v>3</v>
      </c>
      <c r="D22" s="157"/>
      <c r="E22" s="154">
        <v>3</v>
      </c>
      <c r="F22" s="155"/>
      <c r="G22" s="155"/>
      <c r="H22" s="156"/>
    </row>
    <row r="23" spans="1:8" ht="24" customHeight="1">
      <c r="A23" s="153" t="s">
        <v>78</v>
      </c>
      <c r="B23" s="153" t="s">
        <v>79</v>
      </c>
      <c r="C23" s="151">
        <f t="shared" si="0"/>
        <v>30.35</v>
      </c>
      <c r="D23" s="157">
        <v>30.35</v>
      </c>
      <c r="E23" s="154"/>
      <c r="F23" s="155"/>
      <c r="G23" s="155"/>
      <c r="H23" s="156"/>
    </row>
    <row r="24" spans="1:8" ht="24" customHeight="1">
      <c r="A24" s="153" t="s">
        <v>80</v>
      </c>
      <c r="B24" s="153" t="s">
        <v>81</v>
      </c>
      <c r="C24" s="151">
        <f t="shared" si="0"/>
        <v>30.35</v>
      </c>
      <c r="D24" s="157">
        <v>30.35</v>
      </c>
      <c r="E24" s="154"/>
      <c r="F24" s="155"/>
      <c r="G24" s="155"/>
      <c r="H24" s="156"/>
    </row>
    <row r="25" spans="1:8" ht="24" customHeight="1">
      <c r="A25" s="153" t="s">
        <v>82</v>
      </c>
      <c r="B25" s="153" t="s">
        <v>83</v>
      </c>
      <c r="C25" s="151">
        <f t="shared" si="0"/>
        <v>30.35</v>
      </c>
      <c r="D25" s="157">
        <v>30.35</v>
      </c>
      <c r="E25" s="154"/>
      <c r="F25" s="155"/>
      <c r="G25" s="155"/>
      <c r="H25" s="156"/>
    </row>
    <row r="26" spans="1:8" ht="24" customHeight="1">
      <c r="A26" s="153" t="s">
        <v>84</v>
      </c>
      <c r="B26" s="158" t="s">
        <v>85</v>
      </c>
      <c r="C26" s="159">
        <f t="shared" si="0"/>
        <v>166.51</v>
      </c>
      <c r="D26" s="160">
        <f>D27+D29</f>
        <v>166.51</v>
      </c>
      <c r="E26" s="161"/>
      <c r="F26" s="162"/>
      <c r="G26" s="162"/>
      <c r="H26" s="163"/>
    </row>
    <row r="27" spans="1:8" ht="24" customHeight="1">
      <c r="A27" s="164" t="s">
        <v>86</v>
      </c>
      <c r="B27" s="165" t="s">
        <v>87</v>
      </c>
      <c r="C27" s="151">
        <f t="shared" si="0"/>
        <v>36.5</v>
      </c>
      <c r="D27" s="166">
        <v>36.5</v>
      </c>
      <c r="E27" s="167"/>
      <c r="F27" s="155"/>
      <c r="G27" s="155"/>
      <c r="H27" s="155"/>
    </row>
    <row r="28" spans="1:8" ht="24" customHeight="1">
      <c r="A28" s="164" t="s">
        <v>88</v>
      </c>
      <c r="B28" s="165" t="s">
        <v>89</v>
      </c>
      <c r="C28" s="168"/>
      <c r="D28" s="166">
        <v>36.5</v>
      </c>
      <c r="E28" s="167"/>
      <c r="F28" s="168"/>
      <c r="G28" s="168"/>
      <c r="H28" s="168"/>
    </row>
    <row r="29" spans="1:8" ht="24" customHeight="1">
      <c r="A29" s="164" t="s">
        <v>90</v>
      </c>
      <c r="B29" s="165" t="s">
        <v>91</v>
      </c>
      <c r="C29" s="168"/>
      <c r="D29" s="166">
        <f>D30+D31+D32</f>
        <v>130.01</v>
      </c>
      <c r="E29" s="167"/>
      <c r="F29" s="168"/>
      <c r="G29" s="168"/>
      <c r="H29" s="168"/>
    </row>
    <row r="30" spans="1:8" ht="24" customHeight="1">
      <c r="A30" s="164" t="s">
        <v>92</v>
      </c>
      <c r="B30" s="165" t="s">
        <v>93</v>
      </c>
      <c r="C30" s="168"/>
      <c r="D30" s="166">
        <v>56</v>
      </c>
      <c r="E30" s="167"/>
      <c r="F30" s="168"/>
      <c r="G30" s="168"/>
      <c r="H30" s="168"/>
    </row>
    <row r="31" spans="1:8" ht="24" customHeight="1">
      <c r="A31" s="164" t="s">
        <v>94</v>
      </c>
      <c r="B31" s="165" t="s">
        <v>95</v>
      </c>
      <c r="C31" s="168"/>
      <c r="D31" s="166">
        <v>28</v>
      </c>
      <c r="E31" s="167"/>
      <c r="F31" s="168"/>
      <c r="G31" s="168"/>
      <c r="H31" s="168"/>
    </row>
    <row r="32" spans="1:8" ht="24" customHeight="1">
      <c r="A32" s="164" t="s">
        <v>96</v>
      </c>
      <c r="B32" s="165" t="s">
        <v>97</v>
      </c>
      <c r="C32" s="168"/>
      <c r="D32" s="166">
        <v>46.01</v>
      </c>
      <c r="E32" s="167"/>
      <c r="F32" s="168"/>
      <c r="G32" s="168"/>
      <c r="H32" s="168"/>
    </row>
    <row r="33" spans="1:8" ht="24" customHeight="1">
      <c r="A33" s="164" t="s">
        <v>98</v>
      </c>
      <c r="B33" s="165" t="s">
        <v>99</v>
      </c>
      <c r="C33" s="168"/>
      <c r="D33" s="166">
        <f>D34</f>
        <v>39.07</v>
      </c>
      <c r="E33" s="167"/>
      <c r="F33" s="168"/>
      <c r="G33" s="168"/>
      <c r="H33" s="168"/>
    </row>
    <row r="34" spans="1:8" ht="24" customHeight="1">
      <c r="A34" s="164" t="s">
        <v>100</v>
      </c>
      <c r="B34" s="165" t="s">
        <v>101</v>
      </c>
      <c r="C34" s="168"/>
      <c r="D34" s="166">
        <f>D35+D36+D37</f>
        <v>39.07</v>
      </c>
      <c r="E34" s="167"/>
      <c r="F34" s="168"/>
      <c r="G34" s="168"/>
      <c r="H34" s="168"/>
    </row>
    <row r="35" spans="1:8" ht="24" customHeight="1">
      <c r="A35" s="164" t="s">
        <v>102</v>
      </c>
      <c r="B35" s="165" t="s">
        <v>103</v>
      </c>
      <c r="C35" s="168"/>
      <c r="D35" s="166">
        <v>21.35</v>
      </c>
      <c r="E35" s="167"/>
      <c r="F35" s="168"/>
      <c r="G35" s="168"/>
      <c r="H35" s="168"/>
    </row>
    <row r="36" spans="1:8" ht="24" customHeight="1">
      <c r="A36" s="164" t="s">
        <v>104</v>
      </c>
      <c r="B36" s="165" t="s">
        <v>105</v>
      </c>
      <c r="C36" s="168"/>
      <c r="D36" s="166">
        <v>16.67</v>
      </c>
      <c r="E36" s="167"/>
      <c r="F36" s="168"/>
      <c r="G36" s="168"/>
      <c r="H36" s="168"/>
    </row>
    <row r="37" spans="1:8" ht="24" customHeight="1">
      <c r="A37" s="164" t="s">
        <v>106</v>
      </c>
      <c r="B37" s="165" t="s">
        <v>107</v>
      </c>
      <c r="C37" s="168"/>
      <c r="D37" s="166">
        <v>1.05</v>
      </c>
      <c r="E37" s="167"/>
      <c r="F37" s="168"/>
      <c r="G37" s="168"/>
      <c r="H37" s="168"/>
    </row>
    <row r="38" spans="1:8" ht="24" customHeight="1">
      <c r="A38" s="169">
        <v>211</v>
      </c>
      <c r="B38" s="165" t="s">
        <v>108</v>
      </c>
      <c r="C38" s="168"/>
      <c r="D38" s="166"/>
      <c r="E38" s="167">
        <v>5.19</v>
      </c>
      <c r="F38" s="168"/>
      <c r="G38" s="168"/>
      <c r="H38" s="168"/>
    </row>
    <row r="39" spans="1:8" ht="24" customHeight="1">
      <c r="A39" s="169" t="s">
        <v>109</v>
      </c>
      <c r="B39" s="170" t="s">
        <v>110</v>
      </c>
      <c r="C39" s="168"/>
      <c r="D39" s="166"/>
      <c r="E39" s="167">
        <v>5.19</v>
      </c>
      <c r="F39" s="168"/>
      <c r="G39" s="168"/>
      <c r="H39" s="168"/>
    </row>
    <row r="40" spans="1:8" ht="24" customHeight="1">
      <c r="A40" s="169" t="s">
        <v>111</v>
      </c>
      <c r="B40" s="170" t="s">
        <v>112</v>
      </c>
      <c r="C40" s="168"/>
      <c r="D40" s="166"/>
      <c r="E40" s="167">
        <v>5.19</v>
      </c>
      <c r="F40" s="168"/>
      <c r="G40" s="168"/>
      <c r="H40" s="168"/>
    </row>
    <row r="41" spans="1:8" ht="24" customHeight="1">
      <c r="A41" s="164" t="s">
        <v>113</v>
      </c>
      <c r="B41" s="165" t="s">
        <v>114</v>
      </c>
      <c r="C41" s="168"/>
      <c r="D41" s="167"/>
      <c r="E41" s="166">
        <f>E42+E44</f>
        <v>64.75</v>
      </c>
      <c r="F41" s="168"/>
      <c r="G41" s="168"/>
      <c r="H41" s="168"/>
    </row>
    <row r="42" spans="1:8" ht="24" customHeight="1">
      <c r="A42" s="164" t="s">
        <v>115</v>
      </c>
      <c r="B42" s="165" t="s">
        <v>116</v>
      </c>
      <c r="C42" s="168"/>
      <c r="D42" s="167"/>
      <c r="E42" s="166">
        <v>50</v>
      </c>
      <c r="F42" s="168"/>
      <c r="G42" s="168"/>
      <c r="H42" s="168"/>
    </row>
    <row r="43" spans="1:8" ht="24" customHeight="1">
      <c r="A43" s="164" t="s">
        <v>117</v>
      </c>
      <c r="B43" s="165" t="s">
        <v>118</v>
      </c>
      <c r="C43" s="168"/>
      <c r="D43" s="167"/>
      <c r="E43" s="166">
        <v>50</v>
      </c>
      <c r="F43" s="168"/>
      <c r="G43" s="168"/>
      <c r="H43" s="168"/>
    </row>
    <row r="44" spans="1:8" ht="24" customHeight="1">
      <c r="A44" s="169" t="s">
        <v>218</v>
      </c>
      <c r="B44" s="170" t="s">
        <v>219</v>
      </c>
      <c r="C44" s="168"/>
      <c r="D44" s="167"/>
      <c r="E44" s="166">
        <v>14.75</v>
      </c>
      <c r="F44" s="168"/>
      <c r="G44" s="168"/>
      <c r="H44" s="168"/>
    </row>
    <row r="45" spans="1:8" ht="24" customHeight="1">
      <c r="A45" s="169" t="s">
        <v>220</v>
      </c>
      <c r="B45" s="170" t="s">
        <v>221</v>
      </c>
      <c r="C45" s="168"/>
      <c r="D45" s="167"/>
      <c r="E45" s="166">
        <v>14.75</v>
      </c>
      <c r="F45" s="168"/>
      <c r="G45" s="168"/>
      <c r="H45" s="168"/>
    </row>
    <row r="46" spans="1:8" ht="24" customHeight="1">
      <c r="A46" s="164" t="s">
        <v>119</v>
      </c>
      <c r="B46" s="165" t="s">
        <v>120</v>
      </c>
      <c r="C46" s="168"/>
      <c r="D46" s="167">
        <v>208.97</v>
      </c>
      <c r="E46" s="166">
        <f>E47+E50+E53</f>
        <v>292.52</v>
      </c>
      <c r="F46" s="168"/>
      <c r="G46" s="168"/>
      <c r="H46" s="168"/>
    </row>
    <row r="47" spans="1:8" ht="24" customHeight="1">
      <c r="A47" s="164" t="s">
        <v>121</v>
      </c>
      <c r="B47" s="165" t="s">
        <v>122</v>
      </c>
      <c r="C47" s="168"/>
      <c r="D47" s="167">
        <v>208.97</v>
      </c>
      <c r="E47" s="166">
        <f>E48+E49</f>
        <v>26.169999999999998</v>
      </c>
      <c r="F47" s="168"/>
      <c r="G47" s="168"/>
      <c r="H47" s="168"/>
    </row>
    <row r="48" spans="1:8" ht="24" customHeight="1">
      <c r="A48" s="164" t="s">
        <v>123</v>
      </c>
      <c r="B48" s="165" t="s">
        <v>124</v>
      </c>
      <c r="C48" s="168"/>
      <c r="D48" s="167">
        <v>208.97</v>
      </c>
      <c r="E48" s="166">
        <v>6.2</v>
      </c>
      <c r="F48" s="168"/>
      <c r="G48" s="168"/>
      <c r="H48" s="168"/>
    </row>
    <row r="49" spans="1:8" ht="24" customHeight="1">
      <c r="A49" s="171">
        <v>2130153</v>
      </c>
      <c r="B49" s="170" t="s">
        <v>125</v>
      </c>
      <c r="C49" s="168"/>
      <c r="D49" s="167"/>
      <c r="E49" s="166">
        <v>19.97</v>
      </c>
      <c r="F49" s="168"/>
      <c r="G49" s="168"/>
      <c r="H49" s="168"/>
    </row>
    <row r="50" spans="1:8" ht="24" customHeight="1">
      <c r="A50" s="164" t="s">
        <v>126</v>
      </c>
      <c r="B50" s="165" t="s">
        <v>127</v>
      </c>
      <c r="C50" s="168"/>
      <c r="D50" s="167"/>
      <c r="E50" s="166">
        <f>E51+E52</f>
        <v>56.74</v>
      </c>
      <c r="F50" s="168"/>
      <c r="G50" s="168"/>
      <c r="H50" s="168"/>
    </row>
    <row r="51" spans="1:8" ht="24" customHeight="1">
      <c r="A51" s="172">
        <v>2130504</v>
      </c>
      <c r="B51" s="170" t="s">
        <v>128</v>
      </c>
      <c r="C51" s="168"/>
      <c r="D51" s="167"/>
      <c r="E51" s="166">
        <v>34.74</v>
      </c>
      <c r="F51" s="168"/>
      <c r="G51" s="168"/>
      <c r="H51" s="168"/>
    </row>
    <row r="52" spans="1:8" ht="24" customHeight="1">
      <c r="A52" s="164" t="s">
        <v>129</v>
      </c>
      <c r="B52" s="165" t="s">
        <v>130</v>
      </c>
      <c r="C52" s="168"/>
      <c r="D52" s="167"/>
      <c r="E52" s="166">
        <v>22</v>
      </c>
      <c r="F52" s="168"/>
      <c r="G52" s="168"/>
      <c r="H52" s="168"/>
    </row>
    <row r="53" spans="1:8" ht="24" customHeight="1">
      <c r="A53" s="164" t="s">
        <v>131</v>
      </c>
      <c r="B53" s="165" t="s">
        <v>132</v>
      </c>
      <c r="C53" s="168"/>
      <c r="D53" s="167"/>
      <c r="E53" s="166">
        <v>209.61</v>
      </c>
      <c r="F53" s="168"/>
      <c r="G53" s="168"/>
      <c r="H53" s="168"/>
    </row>
    <row r="54" spans="1:8" ht="24" customHeight="1">
      <c r="A54" s="164" t="s">
        <v>133</v>
      </c>
      <c r="B54" s="165" t="s">
        <v>134</v>
      </c>
      <c r="C54" s="168"/>
      <c r="D54" s="167"/>
      <c r="E54" s="166">
        <v>209.61</v>
      </c>
      <c r="F54" s="168"/>
      <c r="G54" s="168"/>
      <c r="H54" s="168"/>
    </row>
    <row r="55" spans="1:8" ht="24" customHeight="1">
      <c r="A55" s="164" t="s">
        <v>135</v>
      </c>
      <c r="B55" s="165" t="s">
        <v>136</v>
      </c>
      <c r="C55" s="168"/>
      <c r="D55" s="166">
        <v>42</v>
      </c>
      <c r="E55" s="167"/>
      <c r="F55" s="168"/>
      <c r="G55" s="168"/>
      <c r="H55" s="168"/>
    </row>
    <row r="56" spans="1:8" ht="24" customHeight="1">
      <c r="A56" s="164" t="s">
        <v>137</v>
      </c>
      <c r="B56" s="165" t="s">
        <v>138</v>
      </c>
      <c r="C56" s="168"/>
      <c r="D56" s="166">
        <v>42</v>
      </c>
      <c r="E56" s="167"/>
      <c r="F56" s="168"/>
      <c r="G56" s="168"/>
      <c r="H56" s="168"/>
    </row>
    <row r="57" spans="1:8" ht="24" customHeight="1">
      <c r="A57" s="164" t="s">
        <v>139</v>
      </c>
      <c r="B57" s="165" t="s">
        <v>140</v>
      </c>
      <c r="C57" s="168"/>
      <c r="D57" s="166">
        <v>42</v>
      </c>
      <c r="E57" s="167"/>
      <c r="F57" s="168"/>
      <c r="G57" s="168"/>
      <c r="H57" s="168"/>
    </row>
    <row r="58" spans="1:8" ht="24" customHeight="1">
      <c r="A58" s="164" t="s">
        <v>141</v>
      </c>
      <c r="B58" s="165" t="s">
        <v>142</v>
      </c>
      <c r="C58" s="168"/>
      <c r="D58" s="167"/>
      <c r="E58" s="166">
        <f>E59+E61</f>
        <v>50</v>
      </c>
      <c r="F58" s="168"/>
      <c r="G58" s="168"/>
      <c r="H58" s="168"/>
    </row>
    <row r="59" spans="1:8" ht="24" customHeight="1">
      <c r="A59" s="164" t="s">
        <v>143</v>
      </c>
      <c r="B59" s="165" t="s">
        <v>144</v>
      </c>
      <c r="C59" s="168"/>
      <c r="D59" s="167"/>
      <c r="E59" s="166">
        <v>20</v>
      </c>
      <c r="F59" s="168"/>
      <c r="G59" s="168"/>
      <c r="H59" s="168"/>
    </row>
    <row r="60" spans="1:8" ht="24" customHeight="1">
      <c r="A60" s="173" t="s">
        <v>145</v>
      </c>
      <c r="B60" s="165" t="s">
        <v>146</v>
      </c>
      <c r="C60" s="168"/>
      <c r="D60" s="167"/>
      <c r="E60" s="166">
        <v>20</v>
      </c>
      <c r="F60" s="168"/>
      <c r="G60" s="168"/>
      <c r="H60" s="168"/>
    </row>
    <row r="61" spans="1:8" ht="24" customHeight="1">
      <c r="A61" s="174" t="s">
        <v>147</v>
      </c>
      <c r="B61" s="170" t="s">
        <v>148</v>
      </c>
      <c r="C61" s="168"/>
      <c r="D61" s="175"/>
      <c r="E61" s="175">
        <v>30</v>
      </c>
      <c r="F61" s="168"/>
      <c r="G61" s="168"/>
      <c r="H61" s="168"/>
    </row>
    <row r="62" spans="1:8" ht="24" customHeight="1">
      <c r="A62" s="176" t="s">
        <v>149</v>
      </c>
      <c r="B62" s="177" t="s">
        <v>150</v>
      </c>
      <c r="C62" s="168"/>
      <c r="D62" s="175"/>
      <c r="E62" s="175">
        <v>30</v>
      </c>
      <c r="F62" s="168"/>
      <c r="G62" s="168"/>
      <c r="H62" s="168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P40" sqref="P40:P41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28" t="s">
        <v>294</v>
      </c>
      <c r="B1" s="128"/>
      <c r="C1" s="129"/>
      <c r="D1" s="129"/>
      <c r="E1" s="129"/>
      <c r="F1" s="129"/>
      <c r="G1" s="130"/>
      <c r="H1" s="130"/>
      <c r="I1" s="130"/>
      <c r="J1" s="130"/>
      <c r="K1" s="130"/>
    </row>
    <row r="2" spans="1:11" ht="19.5">
      <c r="A2" s="131" t="s">
        <v>295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3.5">
      <c r="A3" s="129"/>
      <c r="B3" s="129"/>
      <c r="C3" s="129"/>
      <c r="D3" s="129"/>
      <c r="E3" s="129"/>
      <c r="F3" s="129"/>
      <c r="G3" s="130"/>
      <c r="H3" s="130"/>
      <c r="I3" s="130"/>
      <c r="J3" s="130"/>
      <c r="K3" s="130" t="s">
        <v>2</v>
      </c>
    </row>
    <row r="4" spans="1:11" ht="14.25">
      <c r="A4" s="132" t="s">
        <v>227</v>
      </c>
      <c r="B4" s="133" t="s">
        <v>51</v>
      </c>
      <c r="C4" s="133" t="s">
        <v>264</v>
      </c>
      <c r="D4" s="133" t="s">
        <v>272</v>
      </c>
      <c r="E4" s="133" t="s">
        <v>273</v>
      </c>
      <c r="F4" s="133" t="s">
        <v>274</v>
      </c>
      <c r="G4" s="133" t="s">
        <v>296</v>
      </c>
      <c r="H4" s="133"/>
      <c r="I4" s="133" t="s">
        <v>297</v>
      </c>
      <c r="J4" s="133" t="s">
        <v>298</v>
      </c>
      <c r="K4" s="133" t="s">
        <v>262</v>
      </c>
    </row>
    <row r="5" spans="1:11" ht="42.75">
      <c r="A5" s="132"/>
      <c r="B5" s="133"/>
      <c r="C5" s="133"/>
      <c r="D5" s="133"/>
      <c r="E5" s="133"/>
      <c r="F5" s="133"/>
      <c r="G5" s="133" t="s">
        <v>299</v>
      </c>
      <c r="H5" s="133" t="s">
        <v>300</v>
      </c>
      <c r="I5" s="133"/>
      <c r="J5" s="133"/>
      <c r="K5" s="133"/>
    </row>
    <row r="6" spans="1:11" ht="18.75">
      <c r="A6" s="134" t="s">
        <v>51</v>
      </c>
      <c r="B6" s="135">
        <v>10</v>
      </c>
      <c r="C6" s="135"/>
      <c r="D6" s="135">
        <v>10</v>
      </c>
      <c r="E6" s="135"/>
      <c r="F6" s="135"/>
      <c r="G6" s="135"/>
      <c r="H6" s="135"/>
      <c r="I6" s="135"/>
      <c r="J6" s="135"/>
      <c r="K6" s="135"/>
    </row>
    <row r="7" spans="1:11" ht="18.75">
      <c r="A7" s="136" t="s">
        <v>301</v>
      </c>
      <c r="B7" s="135">
        <v>10</v>
      </c>
      <c r="C7" s="135">
        <v>0</v>
      </c>
      <c r="D7" s="135">
        <v>10</v>
      </c>
      <c r="E7" s="135">
        <v>0</v>
      </c>
      <c r="F7" s="135">
        <v>0</v>
      </c>
      <c r="G7" s="135"/>
      <c r="H7" s="135"/>
      <c r="I7" s="135"/>
      <c r="J7" s="135"/>
      <c r="K7" s="135"/>
    </row>
    <row r="8" spans="1:11" ht="18.75">
      <c r="A8" s="136" t="s">
        <v>302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8.75">
      <c r="A9" s="136" t="s">
        <v>303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27" ht="11.25">
      <c r="M27" t="s">
        <v>237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E11" sqref="E11"/>
    </sheetView>
  </sheetViews>
  <sheetFormatPr defaultColWidth="12" defaultRowHeight="11.25"/>
  <cols>
    <col min="1" max="1" width="25.33203125" style="108" customWidth="1"/>
    <col min="2" max="2" width="43.83203125" style="108" customWidth="1"/>
    <col min="3" max="6" width="26" style="108" customWidth="1"/>
    <col min="7" max="255" width="12" style="108" customWidth="1"/>
    <col min="256" max="256" width="1.5" style="108" customWidth="1"/>
  </cols>
  <sheetData>
    <row r="1" s="108" customFormat="1" ht="21" customHeight="1">
      <c r="A1" s="109" t="s">
        <v>304</v>
      </c>
    </row>
    <row r="2" spans="1:6" s="108" customFormat="1" ht="47.25" customHeight="1">
      <c r="A2" s="110" t="s">
        <v>305</v>
      </c>
      <c r="B2" s="110"/>
      <c r="C2" s="110"/>
      <c r="D2" s="110"/>
      <c r="E2" s="110"/>
      <c r="F2" s="110"/>
    </row>
    <row r="3" spans="1:6" s="108" customFormat="1" ht="19.5" customHeight="1">
      <c r="A3" s="111"/>
      <c r="B3" s="111"/>
      <c r="C3" s="111"/>
      <c r="D3" s="111"/>
      <c r="E3" s="111"/>
      <c r="F3" s="112" t="s">
        <v>2</v>
      </c>
    </row>
    <row r="4" spans="1:6" s="108" customFormat="1" ht="36" customHeight="1">
      <c r="A4" s="113" t="s">
        <v>306</v>
      </c>
      <c r="B4" s="113" t="s">
        <v>307</v>
      </c>
      <c r="C4" s="113"/>
      <c r="D4" s="113" t="s">
        <v>308</v>
      </c>
      <c r="E4" s="113">
        <v>1271.14</v>
      </c>
      <c r="F4" s="113"/>
    </row>
    <row r="5" spans="1:6" s="108" customFormat="1" ht="36" customHeight="1">
      <c r="A5" s="113"/>
      <c r="B5" s="113"/>
      <c r="C5" s="113"/>
      <c r="D5" s="113" t="s">
        <v>309</v>
      </c>
      <c r="E5" s="113">
        <v>1271.14</v>
      </c>
      <c r="F5" s="113"/>
    </row>
    <row r="6" spans="1:6" s="108" customFormat="1" ht="93" customHeight="1">
      <c r="A6" s="113" t="s">
        <v>310</v>
      </c>
      <c r="B6" s="114" t="s">
        <v>311</v>
      </c>
      <c r="C6" s="114"/>
      <c r="D6" s="114"/>
      <c r="E6" s="114"/>
      <c r="F6" s="114"/>
    </row>
    <row r="7" spans="1:6" s="108" customFormat="1" ht="26.25" customHeight="1">
      <c r="A7" s="115" t="s">
        <v>312</v>
      </c>
      <c r="B7" s="113" t="s">
        <v>313</v>
      </c>
      <c r="C7" s="113" t="s">
        <v>314</v>
      </c>
      <c r="D7" s="113" t="s">
        <v>315</v>
      </c>
      <c r="E7" s="113" t="s">
        <v>316</v>
      </c>
      <c r="F7" s="113" t="s">
        <v>317</v>
      </c>
    </row>
    <row r="8" spans="1:6" s="108" customFormat="1" ht="26.25" customHeight="1">
      <c r="A8" s="115"/>
      <c r="B8" s="116" t="s">
        <v>318</v>
      </c>
      <c r="C8" s="117">
        <v>5</v>
      </c>
      <c r="D8" s="117" t="s">
        <v>319</v>
      </c>
      <c r="E8" s="118" t="s">
        <v>320</v>
      </c>
      <c r="F8" s="119">
        <v>100</v>
      </c>
    </row>
    <row r="9" spans="1:6" s="108" customFormat="1" ht="26.25" customHeight="1">
      <c r="A9" s="115"/>
      <c r="B9" s="116" t="s">
        <v>321</v>
      </c>
      <c r="C9" s="117">
        <v>10</v>
      </c>
      <c r="D9" s="117" t="s">
        <v>319</v>
      </c>
      <c r="E9" s="118" t="s">
        <v>322</v>
      </c>
      <c r="F9" s="119">
        <v>5</v>
      </c>
    </row>
    <row r="10" spans="1:6" s="108" customFormat="1" ht="26.25" customHeight="1">
      <c r="A10" s="115"/>
      <c r="B10" s="116" t="s">
        <v>323</v>
      </c>
      <c r="C10" s="117">
        <v>5</v>
      </c>
      <c r="D10" s="117" t="s">
        <v>319</v>
      </c>
      <c r="E10" s="118" t="s">
        <v>320</v>
      </c>
      <c r="F10" s="117">
        <v>5</v>
      </c>
    </row>
    <row r="11" spans="1:6" s="108" customFormat="1" ht="26.25" customHeight="1">
      <c r="A11" s="115"/>
      <c r="B11" s="116" t="s">
        <v>324</v>
      </c>
      <c r="C11" s="117">
        <v>10</v>
      </c>
      <c r="D11" s="117" t="s">
        <v>319</v>
      </c>
      <c r="E11" s="118" t="s">
        <v>320</v>
      </c>
      <c r="F11" s="117">
        <v>10</v>
      </c>
    </row>
    <row r="12" spans="1:6" s="108" customFormat="1" ht="26.25" customHeight="1">
      <c r="A12" s="115"/>
      <c r="B12" s="116" t="s">
        <v>325</v>
      </c>
      <c r="C12" s="117">
        <v>10</v>
      </c>
      <c r="D12" s="117" t="s">
        <v>319</v>
      </c>
      <c r="E12" s="118" t="s">
        <v>320</v>
      </c>
      <c r="F12" s="120" t="s">
        <v>326</v>
      </c>
    </row>
    <row r="13" spans="1:6" s="108" customFormat="1" ht="26.25" customHeight="1">
      <c r="A13" s="115"/>
      <c r="B13" s="116" t="s">
        <v>327</v>
      </c>
      <c r="C13" s="117">
        <v>10</v>
      </c>
      <c r="D13" s="117" t="s">
        <v>319</v>
      </c>
      <c r="E13" s="118" t="s">
        <v>320</v>
      </c>
      <c r="F13" s="120">
        <v>10</v>
      </c>
    </row>
    <row r="14" spans="1:6" s="108" customFormat="1" ht="26.25" customHeight="1">
      <c r="A14" s="115"/>
      <c r="B14" s="116" t="s">
        <v>328</v>
      </c>
      <c r="C14" s="117">
        <v>20</v>
      </c>
      <c r="D14" s="117" t="s">
        <v>319</v>
      </c>
      <c r="E14" s="118" t="s">
        <v>322</v>
      </c>
      <c r="F14" s="119">
        <v>100</v>
      </c>
    </row>
    <row r="15" spans="1:6" s="108" customFormat="1" ht="26.25" customHeight="1">
      <c r="A15" s="115"/>
      <c r="B15" s="116" t="s">
        <v>329</v>
      </c>
      <c r="C15" s="117">
        <v>20</v>
      </c>
      <c r="D15" s="117" t="s">
        <v>319</v>
      </c>
      <c r="E15" s="118" t="s">
        <v>320</v>
      </c>
      <c r="F15" s="119">
        <v>100</v>
      </c>
    </row>
    <row r="16" spans="1:6" s="108" customFormat="1" ht="26.25" customHeight="1">
      <c r="A16" s="115"/>
      <c r="B16" s="116" t="s">
        <v>330</v>
      </c>
      <c r="C16" s="117">
        <v>10</v>
      </c>
      <c r="D16" s="121" t="s">
        <v>319</v>
      </c>
      <c r="E16" s="118" t="s">
        <v>322</v>
      </c>
      <c r="F16" s="122">
        <v>95</v>
      </c>
    </row>
    <row r="17" spans="1:6" s="108" customFormat="1" ht="12.75">
      <c r="A17" s="123"/>
      <c r="B17" s="124"/>
      <c r="C17" s="125"/>
      <c r="D17" s="125"/>
      <c r="E17" s="125"/>
      <c r="F17" s="124"/>
    </row>
    <row r="18" spans="1:6" s="108" customFormat="1" ht="12.75">
      <c r="A18" s="123"/>
      <c r="B18" s="124"/>
      <c r="C18" s="125"/>
      <c r="D18" s="125"/>
      <c r="E18" s="125"/>
      <c r="F18" s="124"/>
    </row>
    <row r="19" spans="1:6" s="108" customFormat="1" ht="12.75">
      <c r="A19" s="123"/>
      <c r="B19" s="124"/>
      <c r="C19" s="125"/>
      <c r="D19" s="125"/>
      <c r="E19" s="125"/>
      <c r="F19" s="124"/>
    </row>
    <row r="20" spans="1:6" s="108" customFormat="1" ht="12.75">
      <c r="A20" s="123"/>
      <c r="B20" s="124"/>
      <c r="C20" s="125"/>
      <c r="D20" s="125"/>
      <c r="E20" s="125"/>
      <c r="F20" s="124"/>
    </row>
    <row r="21" spans="1:6" s="108" customFormat="1" ht="12.75">
      <c r="A21" s="123"/>
      <c r="B21" s="124"/>
      <c r="C21" s="125"/>
      <c r="D21" s="125"/>
      <c r="E21" s="125"/>
      <c r="F21" s="124"/>
    </row>
    <row r="22" spans="1:6" s="108" customFormat="1" ht="12.75">
      <c r="A22" s="123"/>
      <c r="B22" s="124"/>
      <c r="C22" s="125"/>
      <c r="D22" s="125"/>
      <c r="E22" s="125"/>
      <c r="F22" s="124"/>
    </row>
    <row r="23" spans="1:6" s="108" customFormat="1" ht="12.75">
      <c r="A23" s="123"/>
      <c r="B23" s="124"/>
      <c r="C23" s="125"/>
      <c r="D23" s="125"/>
      <c r="E23" s="125"/>
      <c r="F23" s="124"/>
    </row>
    <row r="24" spans="1:6" s="108" customFormat="1" ht="12.75">
      <c r="A24" s="123"/>
      <c r="B24" s="124"/>
      <c r="C24" s="125"/>
      <c r="D24" s="125"/>
      <c r="E24" s="125"/>
      <c r="F24" s="124"/>
    </row>
    <row r="25" spans="1:6" s="108" customFormat="1" ht="12.75">
      <c r="A25" s="123"/>
      <c r="B25" s="124"/>
      <c r="C25" s="125"/>
      <c r="D25" s="125"/>
      <c r="E25" s="125"/>
      <c r="F25" s="124"/>
    </row>
    <row r="26" spans="1:6" s="108" customFormat="1" ht="12.75">
      <c r="A26" s="123"/>
      <c r="B26" s="124"/>
      <c r="C26" s="125"/>
      <c r="D26" s="125"/>
      <c r="E26" s="125"/>
      <c r="F26" s="124"/>
    </row>
    <row r="27" spans="1:6" s="108" customFormat="1" ht="12.75">
      <c r="A27" s="123"/>
      <c r="B27" s="124"/>
      <c r="C27" s="125"/>
      <c r="D27" s="125"/>
      <c r="E27" s="125"/>
      <c r="F27" s="124"/>
    </row>
    <row r="28" spans="1:6" s="108" customFormat="1" ht="12.75">
      <c r="A28" s="123"/>
      <c r="B28" s="124"/>
      <c r="C28" s="125"/>
      <c r="D28" s="125"/>
      <c r="E28" s="125"/>
      <c r="F28" s="124"/>
    </row>
    <row r="29" spans="1:6" s="108" customFormat="1" ht="12.75">
      <c r="A29" s="123"/>
      <c r="B29" s="124"/>
      <c r="C29" s="125"/>
      <c r="D29" s="125"/>
      <c r="E29" s="125"/>
      <c r="F29" s="124"/>
    </row>
    <row r="30" spans="1:6" s="108" customFormat="1" ht="12.75">
      <c r="A30" s="123"/>
      <c r="B30" s="124"/>
      <c r="C30" s="125"/>
      <c r="D30" s="125"/>
      <c r="E30" s="125"/>
      <c r="F30" s="124"/>
    </row>
    <row r="31" spans="1:6" s="108" customFormat="1" ht="12.75">
      <c r="A31" s="123"/>
      <c r="B31" s="124"/>
      <c r="C31" s="125"/>
      <c r="D31" s="125"/>
      <c r="E31" s="125"/>
      <c r="F31" s="124"/>
    </row>
    <row r="32" spans="1:6" s="108" customFormat="1" ht="12.75">
      <c r="A32" s="123"/>
      <c r="B32" s="124"/>
      <c r="C32" s="125"/>
      <c r="D32" s="125"/>
      <c r="E32" s="125"/>
      <c r="F32" s="124"/>
    </row>
    <row r="33" spans="1:6" s="108" customFormat="1" ht="12.75">
      <c r="A33" s="123"/>
      <c r="B33" s="124"/>
      <c r="C33" s="125"/>
      <c r="D33" s="125"/>
      <c r="E33" s="125"/>
      <c r="F33" s="124"/>
    </row>
    <row r="34" spans="1:6" s="108" customFormat="1" ht="12.75">
      <c r="A34" s="123"/>
      <c r="B34" s="124"/>
      <c r="C34" s="125"/>
      <c r="D34" s="125"/>
      <c r="E34" s="125"/>
      <c r="F34" s="124"/>
    </row>
    <row r="35" spans="1:6" s="108" customFormat="1" ht="12.75">
      <c r="A35" s="123"/>
      <c r="B35" s="124"/>
      <c r="C35" s="125"/>
      <c r="D35" s="125"/>
      <c r="E35" s="125"/>
      <c r="F35" s="124"/>
    </row>
    <row r="36" spans="2:6" s="108" customFormat="1" ht="12.75">
      <c r="B36" s="126"/>
      <c r="C36" s="127"/>
      <c r="D36" s="127"/>
      <c r="E36" s="127"/>
      <c r="F36" s="126"/>
    </row>
    <row r="37" spans="2:6" s="108" customFormat="1" ht="12.75">
      <c r="B37" s="126"/>
      <c r="C37" s="127"/>
      <c r="D37" s="127"/>
      <c r="E37" s="127"/>
      <c r="F37" s="126"/>
    </row>
    <row r="38" spans="2:6" s="108" customFormat="1" ht="12.75">
      <c r="B38" s="126"/>
      <c r="C38" s="126"/>
      <c r="D38" s="126"/>
      <c r="E38" s="126"/>
      <c r="F38" s="126"/>
    </row>
    <row r="39" spans="2:6" s="108" customFormat="1" ht="12.75">
      <c r="B39" s="126"/>
      <c r="C39" s="126"/>
      <c r="D39" s="126"/>
      <c r="E39" s="126"/>
      <c r="F39" s="126"/>
    </row>
    <row r="40" spans="2:6" s="108" customFormat="1" ht="12.75">
      <c r="B40" s="126"/>
      <c r="C40" s="126"/>
      <c r="D40" s="126"/>
      <c r="E40" s="126"/>
      <c r="F40" s="126"/>
    </row>
    <row r="41" spans="2:6" s="108" customFormat="1" ht="12.75">
      <c r="B41" s="126"/>
      <c r="C41" s="126"/>
      <c r="D41" s="126"/>
      <c r="E41" s="126"/>
      <c r="F41" s="126"/>
    </row>
    <row r="42" spans="2:6" s="108" customFormat="1" ht="12.75">
      <c r="B42" s="126"/>
      <c r="C42" s="126"/>
      <c r="D42" s="126"/>
      <c r="E42" s="126"/>
      <c r="F42" s="126"/>
    </row>
    <row r="43" spans="2:6" s="108" customFormat="1" ht="12.75">
      <c r="B43" s="126"/>
      <c r="C43" s="126"/>
      <c r="D43" s="126"/>
      <c r="E43" s="126"/>
      <c r="F43" s="126"/>
    </row>
    <row r="44" spans="2:6" s="108" customFormat="1" ht="12.75">
      <c r="B44" s="126"/>
      <c r="C44" s="126"/>
      <c r="D44" s="126"/>
      <c r="E44" s="126"/>
      <c r="F44" s="126"/>
    </row>
    <row r="45" spans="2:6" s="108" customFormat="1" ht="12.75">
      <c r="B45" s="126"/>
      <c r="C45" s="126"/>
      <c r="D45" s="126"/>
      <c r="E45" s="126"/>
      <c r="F45" s="126"/>
    </row>
    <row r="46" spans="2:6" s="108" customFormat="1" ht="12.75">
      <c r="B46" s="126"/>
      <c r="C46" s="126"/>
      <c r="D46" s="126"/>
      <c r="E46" s="126"/>
      <c r="F46" s="126"/>
    </row>
    <row r="47" spans="2:6" s="108" customFormat="1" ht="12.75">
      <c r="B47" s="126"/>
      <c r="C47" s="126"/>
      <c r="D47" s="126"/>
      <c r="E47" s="126"/>
      <c r="F47" s="126"/>
    </row>
    <row r="48" spans="2:6" s="108" customFormat="1" ht="12.75">
      <c r="B48" s="126"/>
      <c r="C48" s="126"/>
      <c r="D48" s="126"/>
      <c r="E48" s="126"/>
      <c r="F48" s="126"/>
    </row>
    <row r="49" spans="2:6" s="108" customFormat="1" ht="12.75">
      <c r="B49" s="126"/>
      <c r="C49" s="126"/>
      <c r="D49" s="126"/>
      <c r="E49" s="126"/>
      <c r="F49" s="126"/>
    </row>
    <row r="50" spans="2:6" s="108" customFormat="1" ht="12.75">
      <c r="B50" s="126"/>
      <c r="C50" s="126"/>
      <c r="D50" s="126"/>
      <c r="E50" s="126"/>
      <c r="F50" s="126"/>
    </row>
    <row r="51" spans="2:6" s="108" customFormat="1" ht="12.75">
      <c r="B51" s="126"/>
      <c r="C51" s="126"/>
      <c r="D51" s="126"/>
      <c r="E51" s="126"/>
      <c r="F51" s="126"/>
    </row>
    <row r="52" spans="2:6" s="108" customFormat="1" ht="12.75">
      <c r="B52" s="126"/>
      <c r="C52" s="126"/>
      <c r="D52" s="126"/>
      <c r="E52" s="126"/>
      <c r="F52" s="126"/>
    </row>
    <row r="53" spans="2:6" s="108" customFormat="1" ht="12.75">
      <c r="B53" s="126"/>
      <c r="C53" s="126"/>
      <c r="D53" s="126"/>
      <c r="E53" s="126"/>
      <c r="F53" s="126"/>
    </row>
    <row r="54" spans="2:6" s="108" customFormat="1" ht="12.75">
      <c r="B54" s="126"/>
      <c r="C54" s="126"/>
      <c r="D54" s="126"/>
      <c r="E54" s="126"/>
      <c r="F54" s="126"/>
    </row>
    <row r="55" spans="2:6" s="108" customFormat="1" ht="12.75">
      <c r="B55" s="126"/>
      <c r="C55" s="126"/>
      <c r="D55" s="126"/>
      <c r="E55" s="126"/>
      <c r="F55" s="126"/>
    </row>
    <row r="56" spans="2:6" s="108" customFormat="1" ht="12.75">
      <c r="B56" s="126"/>
      <c r="C56" s="126"/>
      <c r="D56" s="126"/>
      <c r="E56" s="126"/>
      <c r="F56" s="126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J9" sqref="J9"/>
    </sheetView>
  </sheetViews>
  <sheetFormatPr defaultColWidth="9.33203125" defaultRowHeight="11.25"/>
  <cols>
    <col min="1" max="1" width="12.83203125" style="0" customWidth="1"/>
    <col min="2" max="2" width="17" style="0" customWidth="1"/>
    <col min="3" max="3" width="16" style="0" customWidth="1"/>
    <col min="4" max="4" width="26.1601562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1" spans="1:7" ht="24">
      <c r="A1" s="58" t="s">
        <v>331</v>
      </c>
      <c r="B1" s="58"/>
      <c r="C1" s="58"/>
      <c r="D1" s="58"/>
      <c r="E1" s="58"/>
      <c r="F1" s="58"/>
      <c r="G1" s="58"/>
    </row>
    <row r="2" spans="1:7" ht="21.75" customHeight="1">
      <c r="A2" s="59"/>
      <c r="B2" s="59"/>
      <c r="C2" s="59"/>
      <c r="D2" s="59"/>
      <c r="E2" s="59"/>
      <c r="F2" s="59"/>
      <c r="G2" s="59"/>
    </row>
    <row r="3" spans="1:7" ht="21.75" customHeight="1">
      <c r="A3" s="60" t="s">
        <v>332</v>
      </c>
      <c r="B3" s="61"/>
      <c r="C3" s="61"/>
      <c r="D3" s="62" t="s">
        <v>307</v>
      </c>
      <c r="E3" s="62"/>
      <c r="F3" s="62"/>
      <c r="G3" s="62"/>
    </row>
    <row r="4" spans="1:7" ht="21.75" customHeight="1">
      <c r="A4" s="63" t="s">
        <v>333</v>
      </c>
      <c r="B4" s="64"/>
      <c r="C4" s="65"/>
      <c r="D4" s="89" t="s">
        <v>334</v>
      </c>
      <c r="E4" s="67"/>
      <c r="F4" s="67"/>
      <c r="G4" s="68"/>
    </row>
    <row r="5" spans="1:7" ht="21.75" customHeight="1">
      <c r="A5" s="69" t="s">
        <v>335</v>
      </c>
      <c r="B5" s="70" t="s">
        <v>336</v>
      </c>
      <c r="C5" s="71"/>
      <c r="D5" s="70" t="s">
        <v>337</v>
      </c>
      <c r="E5" s="70"/>
      <c r="F5" s="70"/>
      <c r="G5" s="71"/>
    </row>
    <row r="6" spans="1:7" ht="21.75" customHeight="1">
      <c r="A6" s="72"/>
      <c r="B6" s="70" t="s">
        <v>338</v>
      </c>
      <c r="C6" s="71"/>
      <c r="D6" s="70"/>
      <c r="E6" s="70"/>
      <c r="F6" s="70"/>
      <c r="G6" s="71"/>
    </row>
    <row r="7" spans="1:7" ht="21.75" customHeight="1">
      <c r="A7" s="72"/>
      <c r="B7" s="70" t="s">
        <v>339</v>
      </c>
      <c r="C7" s="71"/>
      <c r="D7" s="70" t="s">
        <v>337</v>
      </c>
      <c r="E7" s="70"/>
      <c r="F7" s="70"/>
      <c r="G7" s="71"/>
    </row>
    <row r="8" spans="1:7" ht="21.75" customHeight="1">
      <c r="A8" s="72"/>
      <c r="B8" s="76" t="s">
        <v>340</v>
      </c>
      <c r="C8" s="77"/>
      <c r="D8" s="92"/>
      <c r="E8" s="93"/>
      <c r="F8" s="93"/>
      <c r="G8" s="94"/>
    </row>
    <row r="9" spans="1:7" ht="21.75" customHeight="1">
      <c r="A9" s="78"/>
      <c r="B9" s="76" t="s">
        <v>341</v>
      </c>
      <c r="C9" s="77"/>
      <c r="D9" s="79"/>
      <c r="E9" s="80"/>
      <c r="F9" s="80"/>
      <c r="G9" s="81"/>
    </row>
    <row r="10" spans="1:7" ht="21.75" customHeight="1">
      <c r="A10" s="82" t="s">
        <v>342</v>
      </c>
      <c r="B10" s="76" t="s">
        <v>343</v>
      </c>
      <c r="C10" s="83"/>
      <c r="D10" s="83"/>
      <c r="E10" s="83"/>
      <c r="F10" s="83"/>
      <c r="G10" s="77"/>
    </row>
    <row r="11" spans="1:7" ht="21.75" customHeight="1">
      <c r="A11" s="82" t="s">
        <v>344</v>
      </c>
      <c r="B11" s="76" t="s">
        <v>345</v>
      </c>
      <c r="C11" s="83"/>
      <c r="D11" s="83"/>
      <c r="E11" s="83"/>
      <c r="F11" s="83"/>
      <c r="G11" s="77"/>
    </row>
    <row r="12" spans="1:7" ht="21.75" customHeight="1">
      <c r="A12" s="82" t="s">
        <v>346</v>
      </c>
      <c r="B12" s="102" t="s">
        <v>347</v>
      </c>
      <c r="C12" s="83"/>
      <c r="D12" s="83"/>
      <c r="E12" s="83"/>
      <c r="F12" s="83"/>
      <c r="G12" s="77"/>
    </row>
    <row r="13" spans="1:7" ht="21.75" customHeight="1">
      <c r="A13" s="84" t="s">
        <v>348</v>
      </c>
      <c r="B13" s="70" t="s">
        <v>349</v>
      </c>
      <c r="C13" s="70" t="s">
        <v>350</v>
      </c>
      <c r="D13" s="70" t="s">
        <v>351</v>
      </c>
      <c r="E13" s="70" t="s">
        <v>317</v>
      </c>
      <c r="F13" s="70" t="s">
        <v>352</v>
      </c>
      <c r="G13" s="70" t="s">
        <v>353</v>
      </c>
    </row>
    <row r="14" spans="1:7" ht="21.75" customHeight="1">
      <c r="A14" s="85"/>
      <c r="B14" s="103" t="s">
        <v>354</v>
      </c>
      <c r="C14" s="104" t="s">
        <v>355</v>
      </c>
      <c r="D14" s="105" t="s">
        <v>356</v>
      </c>
      <c r="E14" s="103" t="s">
        <v>357</v>
      </c>
      <c r="F14" s="105" t="s">
        <v>358</v>
      </c>
      <c r="G14" s="103">
        <v>10</v>
      </c>
    </row>
    <row r="15" spans="1:7" ht="21.75" customHeight="1">
      <c r="A15" s="85"/>
      <c r="B15" s="103"/>
      <c r="C15" s="104" t="s">
        <v>359</v>
      </c>
      <c r="D15" s="105" t="s">
        <v>360</v>
      </c>
      <c r="E15" s="106">
        <v>1</v>
      </c>
      <c r="F15" s="105" t="s">
        <v>361</v>
      </c>
      <c r="G15" s="103">
        <v>10</v>
      </c>
    </row>
    <row r="16" spans="1:7" ht="21.75" customHeight="1">
      <c r="A16" s="85"/>
      <c r="B16" s="103"/>
      <c r="C16" s="104" t="s">
        <v>362</v>
      </c>
      <c r="D16" s="105" t="s">
        <v>363</v>
      </c>
      <c r="E16" s="106">
        <v>1</v>
      </c>
      <c r="F16" s="105" t="s">
        <v>361</v>
      </c>
      <c r="G16" s="103">
        <v>15</v>
      </c>
    </row>
    <row r="17" spans="1:7" ht="21.75" customHeight="1">
      <c r="A17" s="85"/>
      <c r="B17" s="70" t="s">
        <v>364</v>
      </c>
      <c r="C17" s="103" t="s">
        <v>365</v>
      </c>
      <c r="D17" s="105" t="s">
        <v>366</v>
      </c>
      <c r="E17" s="103" t="s">
        <v>367</v>
      </c>
      <c r="F17" s="105" t="s">
        <v>358</v>
      </c>
      <c r="G17" s="103">
        <v>10</v>
      </c>
    </row>
    <row r="18" spans="1:7" ht="21.75" customHeight="1">
      <c r="A18" s="85"/>
      <c r="B18" s="70"/>
      <c r="C18" s="70" t="s">
        <v>368</v>
      </c>
      <c r="D18" s="105" t="s">
        <v>369</v>
      </c>
      <c r="E18" s="103">
        <v>9</v>
      </c>
      <c r="F18" s="105" t="s">
        <v>358</v>
      </c>
      <c r="G18" s="103">
        <v>10</v>
      </c>
    </row>
    <row r="19" spans="1:7" ht="21.75" customHeight="1">
      <c r="A19" s="85"/>
      <c r="B19" s="70"/>
      <c r="C19" s="70"/>
      <c r="D19" s="95" t="s">
        <v>370</v>
      </c>
      <c r="E19" s="70" t="s">
        <v>371</v>
      </c>
      <c r="F19" s="95" t="s">
        <v>372</v>
      </c>
      <c r="G19" s="70">
        <v>10</v>
      </c>
    </row>
    <row r="20" spans="1:7" ht="21.75" customHeight="1">
      <c r="A20" s="85"/>
      <c r="B20" s="70"/>
      <c r="C20" s="84" t="s">
        <v>373</v>
      </c>
      <c r="D20" s="95" t="s">
        <v>374</v>
      </c>
      <c r="E20" s="70" t="s">
        <v>375</v>
      </c>
      <c r="F20" s="95" t="s">
        <v>376</v>
      </c>
      <c r="G20" s="107">
        <v>15</v>
      </c>
    </row>
    <row r="21" spans="1:7" ht="21.75" customHeight="1">
      <c r="A21" s="85"/>
      <c r="B21" s="70" t="s">
        <v>377</v>
      </c>
      <c r="C21" s="84" t="s">
        <v>330</v>
      </c>
      <c r="D21" s="95" t="s">
        <v>378</v>
      </c>
      <c r="E21" s="96" t="s">
        <v>379</v>
      </c>
      <c r="F21" s="95" t="s">
        <v>361</v>
      </c>
      <c r="G21" s="70">
        <v>10</v>
      </c>
    </row>
    <row r="22" spans="1:7" ht="21.75" customHeight="1">
      <c r="A22" s="85"/>
      <c r="B22" s="70"/>
      <c r="C22" s="85"/>
      <c r="D22" s="95" t="s">
        <v>380</v>
      </c>
      <c r="E22" s="70" t="s">
        <v>381</v>
      </c>
      <c r="F22" s="95" t="s">
        <v>361</v>
      </c>
      <c r="G22" s="70">
        <v>10</v>
      </c>
    </row>
    <row r="23" spans="1:7" ht="21.75" customHeight="1">
      <c r="A23" s="87" t="s">
        <v>382</v>
      </c>
      <c r="B23" s="87"/>
      <c r="C23" s="87"/>
      <c r="D23" s="87"/>
      <c r="E23" s="87"/>
      <c r="F23" s="87"/>
      <c r="G23" s="87"/>
    </row>
    <row r="24" spans="1:7" ht="21.75" customHeight="1">
      <c r="A24" s="88"/>
      <c r="B24" s="88"/>
      <c r="C24" s="88"/>
      <c r="D24" s="88"/>
      <c r="E24" s="88"/>
      <c r="F24" s="88"/>
      <c r="G24" s="88"/>
    </row>
  </sheetData>
  <sheetProtection/>
  <mergeCells count="27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23:G23"/>
    <mergeCell ref="A5:A9"/>
    <mergeCell ref="A13:A22"/>
    <mergeCell ref="B14:B16"/>
    <mergeCell ref="B17:B20"/>
    <mergeCell ref="B21:B22"/>
    <mergeCell ref="C18:C19"/>
    <mergeCell ref="C21:C2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4" sqref="D4:G4"/>
    </sheetView>
  </sheetViews>
  <sheetFormatPr defaultColWidth="9.33203125" defaultRowHeight="11.25"/>
  <cols>
    <col min="1" max="1" width="12.83203125" style="0" customWidth="1"/>
    <col min="2" max="2" width="17" style="0" customWidth="1"/>
    <col min="3" max="3" width="16" style="0" customWidth="1"/>
    <col min="4" max="4" width="31.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1" spans="1:7" ht="24">
      <c r="A1" s="58" t="s">
        <v>331</v>
      </c>
      <c r="B1" s="58"/>
      <c r="C1" s="58"/>
      <c r="D1" s="58"/>
      <c r="E1" s="58"/>
      <c r="F1" s="58"/>
      <c r="G1" s="58"/>
    </row>
    <row r="2" spans="1:7" ht="21.75" customHeight="1">
      <c r="A2" s="59"/>
      <c r="B2" s="59"/>
      <c r="C2" s="59"/>
      <c r="D2" s="59"/>
      <c r="E2" s="59"/>
      <c r="F2" s="59"/>
      <c r="G2" s="59"/>
    </row>
    <row r="3" spans="1:7" ht="21.75" customHeight="1">
      <c r="A3" s="60" t="s">
        <v>332</v>
      </c>
      <c r="B3" s="61"/>
      <c r="C3" s="61"/>
      <c r="D3" s="62" t="s">
        <v>383</v>
      </c>
      <c r="E3" s="62"/>
      <c r="F3" s="62"/>
      <c r="G3" s="62"/>
    </row>
    <row r="4" spans="1:7" ht="21.75" customHeight="1">
      <c r="A4" s="63" t="s">
        <v>333</v>
      </c>
      <c r="B4" s="64"/>
      <c r="C4" s="65"/>
      <c r="D4" s="89" t="s">
        <v>384</v>
      </c>
      <c r="E4" s="67"/>
      <c r="F4" s="67"/>
      <c r="G4" s="68"/>
    </row>
    <row r="5" spans="1:7" ht="21.75" customHeight="1">
      <c r="A5" s="69" t="s">
        <v>335</v>
      </c>
      <c r="B5" s="70" t="s">
        <v>336</v>
      </c>
      <c r="C5" s="71"/>
      <c r="D5" s="70">
        <v>9.24</v>
      </c>
      <c r="E5" s="70"/>
      <c r="F5" s="70"/>
      <c r="G5" s="71"/>
    </row>
    <row r="6" spans="1:7" ht="21.75" customHeight="1">
      <c r="A6" s="72"/>
      <c r="B6" s="70" t="s">
        <v>338</v>
      </c>
      <c r="C6" s="71"/>
      <c r="D6" s="70"/>
      <c r="E6" s="70"/>
      <c r="F6" s="70"/>
      <c r="G6" s="71"/>
    </row>
    <row r="7" spans="1:7" ht="21.75" customHeight="1">
      <c r="A7" s="72"/>
      <c r="B7" s="70" t="s">
        <v>339</v>
      </c>
      <c r="C7" s="71"/>
      <c r="D7" s="73">
        <v>9.24</v>
      </c>
      <c r="E7" s="74"/>
      <c r="F7" s="74"/>
      <c r="G7" s="75"/>
    </row>
    <row r="8" spans="1:7" ht="21.75" customHeight="1">
      <c r="A8" s="72"/>
      <c r="B8" s="76" t="s">
        <v>340</v>
      </c>
      <c r="C8" s="77"/>
      <c r="D8" s="73"/>
      <c r="E8" s="74"/>
      <c r="F8" s="74"/>
      <c r="G8" s="75"/>
    </row>
    <row r="9" spans="1:7" ht="21.75" customHeight="1">
      <c r="A9" s="78"/>
      <c r="B9" s="76" t="s">
        <v>341</v>
      </c>
      <c r="C9" s="77"/>
      <c r="D9" s="79"/>
      <c r="E9" s="80"/>
      <c r="F9" s="80"/>
      <c r="G9" s="81"/>
    </row>
    <row r="10" spans="1:7" ht="21.75" customHeight="1">
      <c r="A10" s="82" t="s">
        <v>342</v>
      </c>
      <c r="B10" s="76" t="s">
        <v>384</v>
      </c>
      <c r="C10" s="83"/>
      <c r="D10" s="83"/>
      <c r="E10" s="83"/>
      <c r="F10" s="83"/>
      <c r="G10" s="77"/>
    </row>
    <row r="11" spans="1:7" ht="21.75" customHeight="1">
      <c r="A11" s="82" t="s">
        <v>344</v>
      </c>
      <c r="B11" s="76" t="s">
        <v>385</v>
      </c>
      <c r="C11" s="83"/>
      <c r="D11" s="83"/>
      <c r="E11" s="83"/>
      <c r="F11" s="83"/>
      <c r="G11" s="77"/>
    </row>
    <row r="12" spans="1:7" ht="21.75" customHeight="1">
      <c r="A12" s="82" t="s">
        <v>346</v>
      </c>
      <c r="B12" s="76" t="s">
        <v>386</v>
      </c>
      <c r="C12" s="83"/>
      <c r="D12" s="83"/>
      <c r="E12" s="83"/>
      <c r="F12" s="83"/>
      <c r="G12" s="77"/>
    </row>
    <row r="13" spans="1:7" ht="21.75" customHeight="1">
      <c r="A13" s="84" t="s">
        <v>348</v>
      </c>
      <c r="B13" s="70" t="s">
        <v>349</v>
      </c>
      <c r="C13" s="70" t="s">
        <v>350</v>
      </c>
      <c r="D13" s="70" t="s">
        <v>351</v>
      </c>
      <c r="E13" s="70" t="s">
        <v>317</v>
      </c>
      <c r="F13" s="70" t="s">
        <v>352</v>
      </c>
      <c r="G13" s="70" t="s">
        <v>353</v>
      </c>
    </row>
    <row r="14" spans="1:7" ht="21.75" customHeight="1">
      <c r="A14" s="85"/>
      <c r="B14" s="70" t="s">
        <v>354</v>
      </c>
      <c r="C14" s="84" t="s">
        <v>355</v>
      </c>
      <c r="D14" s="70" t="s">
        <v>387</v>
      </c>
      <c r="E14" s="99">
        <v>66</v>
      </c>
      <c r="F14" s="70" t="s">
        <v>372</v>
      </c>
      <c r="G14" s="70">
        <v>10</v>
      </c>
    </row>
    <row r="15" spans="1:7" ht="21.75" customHeight="1">
      <c r="A15" s="85"/>
      <c r="B15" s="70"/>
      <c r="C15" s="84" t="s">
        <v>359</v>
      </c>
      <c r="D15" s="70" t="s">
        <v>388</v>
      </c>
      <c r="E15" s="70">
        <v>90</v>
      </c>
      <c r="F15" s="70" t="s">
        <v>319</v>
      </c>
      <c r="G15" s="70">
        <v>20</v>
      </c>
    </row>
    <row r="16" spans="1:7" ht="21.75" customHeight="1">
      <c r="A16" s="85"/>
      <c r="B16" s="70"/>
      <c r="C16" s="84" t="s">
        <v>362</v>
      </c>
      <c r="D16" s="70" t="s">
        <v>389</v>
      </c>
      <c r="E16" s="86">
        <v>60</v>
      </c>
      <c r="F16" s="70" t="s">
        <v>390</v>
      </c>
      <c r="G16" s="70">
        <v>10</v>
      </c>
    </row>
    <row r="17" spans="1:7" ht="21.75" customHeight="1">
      <c r="A17" s="85"/>
      <c r="B17" s="70"/>
      <c r="C17" s="85"/>
      <c r="D17" s="100" t="s">
        <v>391</v>
      </c>
      <c r="E17" s="70">
        <v>100</v>
      </c>
      <c r="F17" s="70" t="s">
        <v>319</v>
      </c>
      <c r="G17" s="70">
        <v>5</v>
      </c>
    </row>
    <row r="18" spans="1:7" ht="21.75" customHeight="1">
      <c r="A18" s="85"/>
      <c r="B18" s="70"/>
      <c r="C18" s="85"/>
      <c r="D18" s="101" t="s">
        <v>392</v>
      </c>
      <c r="E18" s="70">
        <v>100</v>
      </c>
      <c r="F18" s="70" t="s">
        <v>319</v>
      </c>
      <c r="G18" s="70">
        <v>15</v>
      </c>
    </row>
    <row r="19" spans="1:7" ht="21.75" customHeight="1">
      <c r="A19" s="85"/>
      <c r="B19" s="70"/>
      <c r="C19" s="84" t="s">
        <v>393</v>
      </c>
      <c r="D19" s="70" t="s">
        <v>394</v>
      </c>
      <c r="E19" s="70">
        <v>1400</v>
      </c>
      <c r="F19" s="70" t="s">
        <v>395</v>
      </c>
      <c r="G19" s="70">
        <v>10</v>
      </c>
    </row>
    <row r="20" spans="1:7" ht="21.75" customHeight="1">
      <c r="A20" s="85"/>
      <c r="B20" s="70" t="s">
        <v>364</v>
      </c>
      <c r="C20" s="70" t="s">
        <v>368</v>
      </c>
      <c r="D20" s="70" t="s">
        <v>396</v>
      </c>
      <c r="E20" s="70">
        <v>100</v>
      </c>
      <c r="F20" s="70" t="s">
        <v>319</v>
      </c>
      <c r="G20" s="70">
        <v>10</v>
      </c>
    </row>
    <row r="21" spans="1:7" ht="21.75" customHeight="1">
      <c r="A21" s="85"/>
      <c r="B21" s="70"/>
      <c r="C21" s="70"/>
      <c r="D21" s="70" t="s">
        <v>397</v>
      </c>
      <c r="E21" s="70">
        <v>100</v>
      </c>
      <c r="F21" s="70" t="s">
        <v>319</v>
      </c>
      <c r="G21" s="70">
        <v>10</v>
      </c>
    </row>
    <row r="22" spans="1:7" ht="21.75" customHeight="1">
      <c r="A22" s="85"/>
      <c r="B22" s="70" t="s">
        <v>377</v>
      </c>
      <c r="C22" s="84" t="s">
        <v>330</v>
      </c>
      <c r="D22" s="70" t="s">
        <v>398</v>
      </c>
      <c r="E22" s="70">
        <v>95</v>
      </c>
      <c r="F22" s="70" t="s">
        <v>319</v>
      </c>
      <c r="G22" s="70">
        <v>10</v>
      </c>
    </row>
    <row r="23" spans="1:7" ht="21.75" customHeight="1">
      <c r="A23" s="87" t="s">
        <v>382</v>
      </c>
      <c r="B23" s="87"/>
      <c r="C23" s="87"/>
      <c r="D23" s="87"/>
      <c r="E23" s="87"/>
      <c r="F23" s="87"/>
      <c r="G23" s="87"/>
    </row>
  </sheetData>
  <sheetProtection/>
  <mergeCells count="26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23:G23"/>
    <mergeCell ref="A5:A9"/>
    <mergeCell ref="A13:A22"/>
    <mergeCell ref="B14:B19"/>
    <mergeCell ref="B20:B21"/>
    <mergeCell ref="C16:C18"/>
    <mergeCell ref="C20:C2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L9" sqref="L9"/>
    </sheetView>
  </sheetViews>
  <sheetFormatPr defaultColWidth="9.33203125" defaultRowHeight="11.25"/>
  <cols>
    <col min="1" max="1" width="12.83203125" style="0" customWidth="1"/>
    <col min="2" max="2" width="17" style="0" customWidth="1"/>
    <col min="3" max="3" width="16" style="0" customWidth="1"/>
    <col min="4" max="4" width="31.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1" spans="1:7" ht="24">
      <c r="A1" s="58" t="s">
        <v>331</v>
      </c>
      <c r="B1" s="58"/>
      <c r="C1" s="58"/>
      <c r="D1" s="58"/>
      <c r="E1" s="58"/>
      <c r="F1" s="58"/>
      <c r="G1" s="58"/>
    </row>
    <row r="2" spans="1:7" ht="21.75" customHeight="1">
      <c r="A2" s="59"/>
      <c r="B2" s="59"/>
      <c r="C2" s="59"/>
      <c r="D2" s="59"/>
      <c r="E2" s="59"/>
      <c r="F2" s="59"/>
      <c r="G2" s="59"/>
    </row>
    <row r="3" spans="1:7" ht="21.75" customHeight="1">
      <c r="A3" s="60" t="s">
        <v>332</v>
      </c>
      <c r="B3" s="61"/>
      <c r="C3" s="61"/>
      <c r="D3" s="62" t="s">
        <v>383</v>
      </c>
      <c r="E3" s="62"/>
      <c r="F3" s="62"/>
      <c r="G3" s="62"/>
    </row>
    <row r="4" spans="1:7" ht="21.75" customHeight="1">
      <c r="A4" s="63" t="s">
        <v>333</v>
      </c>
      <c r="B4" s="64"/>
      <c r="C4" s="65"/>
      <c r="D4" s="89" t="s">
        <v>399</v>
      </c>
      <c r="E4" s="67"/>
      <c r="F4" s="67"/>
      <c r="G4" s="68"/>
    </row>
    <row r="5" spans="1:7" ht="21.75" customHeight="1">
      <c r="A5" s="69" t="s">
        <v>335</v>
      </c>
      <c r="B5" s="70" t="s">
        <v>336</v>
      </c>
      <c r="C5" s="71"/>
      <c r="D5" s="70">
        <v>6.3</v>
      </c>
      <c r="E5" s="70"/>
      <c r="F5" s="70"/>
      <c r="G5" s="71"/>
    </row>
    <row r="6" spans="1:7" ht="21.75" customHeight="1">
      <c r="A6" s="72"/>
      <c r="B6" s="70" t="s">
        <v>338</v>
      </c>
      <c r="C6" s="71"/>
      <c r="D6" s="70"/>
      <c r="E6" s="70"/>
      <c r="F6" s="70"/>
      <c r="G6" s="71"/>
    </row>
    <row r="7" spans="1:7" ht="21.75" customHeight="1">
      <c r="A7" s="72"/>
      <c r="B7" s="70" t="s">
        <v>339</v>
      </c>
      <c r="C7" s="71"/>
      <c r="D7" s="79"/>
      <c r="E7" s="80"/>
      <c r="F7" s="80"/>
      <c r="G7" s="81"/>
    </row>
    <row r="8" spans="1:7" ht="21.75" customHeight="1">
      <c r="A8" s="72"/>
      <c r="B8" s="76" t="s">
        <v>340</v>
      </c>
      <c r="C8" s="77"/>
      <c r="D8" s="73">
        <v>6.3</v>
      </c>
      <c r="E8" s="74"/>
      <c r="F8" s="74"/>
      <c r="G8" s="75"/>
    </row>
    <row r="9" spans="1:7" ht="21.75" customHeight="1">
      <c r="A9" s="78"/>
      <c r="B9" s="76" t="s">
        <v>341</v>
      </c>
      <c r="C9" s="77"/>
      <c r="D9" s="79"/>
      <c r="E9" s="80"/>
      <c r="F9" s="80"/>
      <c r="G9" s="81"/>
    </row>
    <row r="10" spans="1:7" ht="21.75" customHeight="1">
      <c r="A10" s="82" t="s">
        <v>342</v>
      </c>
      <c r="B10" s="76" t="s">
        <v>399</v>
      </c>
      <c r="C10" s="83"/>
      <c r="D10" s="83"/>
      <c r="E10" s="83"/>
      <c r="F10" s="83"/>
      <c r="G10" s="77"/>
    </row>
    <row r="11" spans="1:7" ht="21.75" customHeight="1">
      <c r="A11" s="82" t="s">
        <v>344</v>
      </c>
      <c r="B11" s="76" t="s">
        <v>385</v>
      </c>
      <c r="C11" s="83"/>
      <c r="D11" s="83"/>
      <c r="E11" s="83"/>
      <c r="F11" s="83"/>
      <c r="G11" s="77"/>
    </row>
    <row r="12" spans="1:7" ht="21.75" customHeight="1">
      <c r="A12" s="82" t="s">
        <v>346</v>
      </c>
      <c r="B12" s="76" t="s">
        <v>400</v>
      </c>
      <c r="C12" s="83"/>
      <c r="D12" s="83"/>
      <c r="E12" s="83"/>
      <c r="F12" s="83"/>
      <c r="G12" s="77"/>
    </row>
    <row r="13" spans="1:7" ht="21.75" customHeight="1">
      <c r="A13" s="84" t="s">
        <v>348</v>
      </c>
      <c r="B13" s="70" t="s">
        <v>349</v>
      </c>
      <c r="C13" s="70" t="s">
        <v>350</v>
      </c>
      <c r="D13" s="70" t="s">
        <v>351</v>
      </c>
      <c r="E13" s="70" t="s">
        <v>317</v>
      </c>
      <c r="F13" s="70" t="s">
        <v>352</v>
      </c>
      <c r="G13" s="70" t="s">
        <v>353</v>
      </c>
    </row>
    <row r="14" spans="1:7" ht="21.75" customHeight="1">
      <c r="A14" s="85"/>
      <c r="B14" s="70" t="s">
        <v>354</v>
      </c>
      <c r="C14" s="84" t="s">
        <v>355</v>
      </c>
      <c r="D14" s="70" t="s">
        <v>387</v>
      </c>
      <c r="E14" s="99">
        <v>63</v>
      </c>
      <c r="F14" s="70" t="s">
        <v>372</v>
      </c>
      <c r="G14" s="70">
        <v>10</v>
      </c>
    </row>
    <row r="15" spans="1:7" ht="21.75" customHeight="1">
      <c r="A15" s="85"/>
      <c r="B15" s="70"/>
      <c r="C15" s="84" t="s">
        <v>359</v>
      </c>
      <c r="D15" s="70" t="s">
        <v>388</v>
      </c>
      <c r="E15" s="70">
        <v>90</v>
      </c>
      <c r="F15" s="70" t="s">
        <v>319</v>
      </c>
      <c r="G15" s="70">
        <v>20</v>
      </c>
    </row>
    <row r="16" spans="1:7" ht="21.75" customHeight="1">
      <c r="A16" s="85"/>
      <c r="B16" s="70"/>
      <c r="C16" s="84" t="s">
        <v>362</v>
      </c>
      <c r="D16" s="70" t="s">
        <v>389</v>
      </c>
      <c r="E16" s="86">
        <v>60</v>
      </c>
      <c r="F16" s="70" t="s">
        <v>390</v>
      </c>
      <c r="G16" s="70">
        <v>10</v>
      </c>
    </row>
    <row r="17" spans="1:7" ht="21.75" customHeight="1">
      <c r="A17" s="85"/>
      <c r="B17" s="70"/>
      <c r="C17" s="85"/>
      <c r="D17" s="100" t="s">
        <v>391</v>
      </c>
      <c r="E17" s="70">
        <v>100</v>
      </c>
      <c r="F17" s="70" t="s">
        <v>319</v>
      </c>
      <c r="G17" s="70">
        <v>5</v>
      </c>
    </row>
    <row r="18" spans="1:7" ht="21.75" customHeight="1">
      <c r="A18" s="85"/>
      <c r="B18" s="70"/>
      <c r="C18" s="85"/>
      <c r="D18" s="101" t="s">
        <v>392</v>
      </c>
      <c r="E18" s="70">
        <v>100</v>
      </c>
      <c r="F18" s="70" t="s">
        <v>319</v>
      </c>
      <c r="G18" s="70">
        <v>15</v>
      </c>
    </row>
    <row r="19" spans="1:7" ht="21.75" customHeight="1">
      <c r="A19" s="85"/>
      <c r="B19" s="70"/>
      <c r="C19" s="84" t="s">
        <v>393</v>
      </c>
      <c r="D19" s="70" t="s">
        <v>394</v>
      </c>
      <c r="E19" s="70">
        <v>1000</v>
      </c>
      <c r="F19" s="70" t="s">
        <v>395</v>
      </c>
      <c r="G19" s="70">
        <v>10</v>
      </c>
    </row>
    <row r="20" spans="1:7" ht="21.75" customHeight="1">
      <c r="A20" s="85"/>
      <c r="B20" s="70" t="s">
        <v>364</v>
      </c>
      <c r="C20" s="70" t="s">
        <v>368</v>
      </c>
      <c r="D20" s="70" t="s">
        <v>396</v>
      </c>
      <c r="E20" s="70">
        <v>100</v>
      </c>
      <c r="F20" s="70" t="s">
        <v>319</v>
      </c>
      <c r="G20" s="70">
        <v>10</v>
      </c>
    </row>
    <row r="21" spans="1:7" ht="21.75" customHeight="1">
      <c r="A21" s="85"/>
      <c r="B21" s="70"/>
      <c r="C21" s="70"/>
      <c r="D21" s="70" t="s">
        <v>397</v>
      </c>
      <c r="E21" s="70">
        <v>100</v>
      </c>
      <c r="F21" s="70" t="s">
        <v>319</v>
      </c>
      <c r="G21" s="70">
        <v>10</v>
      </c>
    </row>
    <row r="22" spans="1:7" ht="21.75" customHeight="1">
      <c r="A22" s="85"/>
      <c r="B22" s="70" t="s">
        <v>377</v>
      </c>
      <c r="C22" s="84" t="s">
        <v>330</v>
      </c>
      <c r="D22" s="70" t="s">
        <v>398</v>
      </c>
      <c r="E22" s="70">
        <v>95</v>
      </c>
      <c r="F22" s="70" t="s">
        <v>319</v>
      </c>
      <c r="G22" s="70">
        <v>10</v>
      </c>
    </row>
    <row r="23" spans="1:7" ht="21.75" customHeight="1">
      <c r="A23" s="87" t="s">
        <v>382</v>
      </c>
      <c r="B23" s="87"/>
      <c r="C23" s="87"/>
      <c r="D23" s="87"/>
      <c r="E23" s="87"/>
      <c r="F23" s="87"/>
      <c r="G23" s="87"/>
    </row>
    <row r="24" spans="1:7" ht="13.5">
      <c r="A24" s="88"/>
      <c r="B24" s="88"/>
      <c r="C24" s="88"/>
      <c r="D24" s="88"/>
      <c r="E24" s="88"/>
      <c r="F24" s="88"/>
      <c r="G24" s="88"/>
    </row>
  </sheetData>
  <sheetProtection/>
  <mergeCells count="26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23:G23"/>
    <mergeCell ref="A5:A9"/>
    <mergeCell ref="A13:A22"/>
    <mergeCell ref="B14:B19"/>
    <mergeCell ref="B20:B21"/>
    <mergeCell ref="C16:C18"/>
    <mergeCell ref="C20:C2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L8" sqref="L8"/>
    </sheetView>
  </sheetViews>
  <sheetFormatPr defaultColWidth="9.33203125" defaultRowHeight="11.25"/>
  <cols>
    <col min="1" max="1" width="12.83203125" style="0" customWidth="1"/>
    <col min="2" max="2" width="17" style="0" customWidth="1"/>
    <col min="3" max="3" width="16" style="0" customWidth="1"/>
    <col min="4" max="4" width="31.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1" spans="1:7" ht="24">
      <c r="A1" s="58" t="s">
        <v>331</v>
      </c>
      <c r="B1" s="58"/>
      <c r="C1" s="58"/>
      <c r="D1" s="58"/>
      <c r="E1" s="58"/>
      <c r="F1" s="58"/>
      <c r="G1" s="58"/>
    </row>
    <row r="2" spans="1:7" ht="21.75" customHeight="1">
      <c r="A2" s="59"/>
      <c r="B2" s="59"/>
      <c r="C2" s="59"/>
      <c r="D2" s="59"/>
      <c r="E2" s="59"/>
      <c r="F2" s="59"/>
      <c r="G2" s="59"/>
    </row>
    <row r="3" spans="1:7" ht="21.75" customHeight="1">
      <c r="A3" s="60" t="s">
        <v>332</v>
      </c>
      <c r="B3" s="61"/>
      <c r="C3" s="61"/>
      <c r="D3" s="62" t="s">
        <v>383</v>
      </c>
      <c r="E3" s="62"/>
      <c r="F3" s="62"/>
      <c r="G3" s="62"/>
    </row>
    <row r="4" spans="1:7" ht="21.75" customHeight="1">
      <c r="A4" s="63" t="s">
        <v>333</v>
      </c>
      <c r="B4" s="64"/>
      <c r="C4" s="65"/>
      <c r="D4" s="89" t="s">
        <v>401</v>
      </c>
      <c r="E4" s="67"/>
      <c r="F4" s="67"/>
      <c r="G4" s="68"/>
    </row>
    <row r="5" spans="1:7" ht="21.75" customHeight="1">
      <c r="A5" s="69" t="s">
        <v>335</v>
      </c>
      <c r="B5" s="70" t="s">
        <v>336</v>
      </c>
      <c r="C5" s="71"/>
      <c r="D5" s="70">
        <v>3.24</v>
      </c>
      <c r="E5" s="70"/>
      <c r="F5" s="70"/>
      <c r="G5" s="71"/>
    </row>
    <row r="6" spans="1:7" ht="21.75" customHeight="1">
      <c r="A6" s="72"/>
      <c r="B6" s="70" t="s">
        <v>338</v>
      </c>
      <c r="C6" s="71"/>
      <c r="D6" s="70"/>
      <c r="E6" s="70"/>
      <c r="F6" s="70"/>
      <c r="G6" s="71"/>
    </row>
    <row r="7" spans="1:7" ht="21.75" customHeight="1">
      <c r="A7" s="72"/>
      <c r="B7" s="70" t="s">
        <v>339</v>
      </c>
      <c r="C7" s="71"/>
      <c r="D7" s="73">
        <v>3.24</v>
      </c>
      <c r="E7" s="74"/>
      <c r="F7" s="74"/>
      <c r="G7" s="75"/>
    </row>
    <row r="8" spans="1:7" ht="21.75" customHeight="1">
      <c r="A8" s="72"/>
      <c r="B8" s="76" t="s">
        <v>340</v>
      </c>
      <c r="C8" s="77"/>
      <c r="D8" s="73"/>
      <c r="E8" s="74"/>
      <c r="F8" s="74"/>
      <c r="G8" s="75"/>
    </row>
    <row r="9" spans="1:7" ht="21.75" customHeight="1">
      <c r="A9" s="78"/>
      <c r="B9" s="76" t="s">
        <v>341</v>
      </c>
      <c r="C9" s="77"/>
      <c r="D9" s="79"/>
      <c r="E9" s="80"/>
      <c r="F9" s="80"/>
      <c r="G9" s="81"/>
    </row>
    <row r="10" spans="1:7" ht="21.75" customHeight="1">
      <c r="A10" s="82" t="s">
        <v>342</v>
      </c>
      <c r="B10" s="76" t="s">
        <v>402</v>
      </c>
      <c r="C10" s="83"/>
      <c r="D10" s="83"/>
      <c r="E10" s="83"/>
      <c r="F10" s="83"/>
      <c r="G10" s="77"/>
    </row>
    <row r="11" spans="1:7" ht="21.75" customHeight="1">
      <c r="A11" s="82" t="s">
        <v>344</v>
      </c>
      <c r="B11" s="76" t="s">
        <v>385</v>
      </c>
      <c r="C11" s="83"/>
      <c r="D11" s="83"/>
      <c r="E11" s="83"/>
      <c r="F11" s="83"/>
      <c r="G11" s="77"/>
    </row>
    <row r="12" spans="1:7" ht="21.75" customHeight="1">
      <c r="A12" s="82" t="s">
        <v>346</v>
      </c>
      <c r="B12" s="76" t="s">
        <v>403</v>
      </c>
      <c r="C12" s="83"/>
      <c r="D12" s="83"/>
      <c r="E12" s="83"/>
      <c r="F12" s="83"/>
      <c r="G12" s="77"/>
    </row>
    <row r="13" spans="1:7" ht="21.75" customHeight="1">
      <c r="A13" s="84" t="s">
        <v>348</v>
      </c>
      <c r="B13" s="70" t="s">
        <v>349</v>
      </c>
      <c r="C13" s="70" t="s">
        <v>350</v>
      </c>
      <c r="D13" s="70" t="s">
        <v>351</v>
      </c>
      <c r="E13" s="70" t="s">
        <v>317</v>
      </c>
      <c r="F13" s="70" t="s">
        <v>352</v>
      </c>
      <c r="G13" s="70" t="s">
        <v>353</v>
      </c>
    </row>
    <row r="14" spans="1:7" ht="21.75" customHeight="1">
      <c r="A14" s="85"/>
      <c r="B14" s="70" t="s">
        <v>354</v>
      </c>
      <c r="C14" s="84" t="s">
        <v>355</v>
      </c>
      <c r="D14" s="70" t="s">
        <v>387</v>
      </c>
      <c r="E14" s="99">
        <v>27</v>
      </c>
      <c r="F14" s="70" t="s">
        <v>372</v>
      </c>
      <c r="G14" s="70">
        <v>10</v>
      </c>
    </row>
    <row r="15" spans="1:7" ht="21.75" customHeight="1">
      <c r="A15" s="85"/>
      <c r="B15" s="70"/>
      <c r="C15" s="84" t="s">
        <v>359</v>
      </c>
      <c r="D15" s="70" t="s">
        <v>388</v>
      </c>
      <c r="E15" s="70">
        <v>90</v>
      </c>
      <c r="F15" s="70" t="s">
        <v>319</v>
      </c>
      <c r="G15" s="70">
        <v>20</v>
      </c>
    </row>
    <row r="16" spans="1:7" ht="21.75" customHeight="1">
      <c r="A16" s="85"/>
      <c r="B16" s="70"/>
      <c r="C16" s="84" t="s">
        <v>362</v>
      </c>
      <c r="D16" s="70" t="s">
        <v>389</v>
      </c>
      <c r="E16" s="86">
        <v>60</v>
      </c>
      <c r="F16" s="70" t="s">
        <v>390</v>
      </c>
      <c r="G16" s="70">
        <v>10</v>
      </c>
    </row>
    <row r="17" spans="1:7" ht="21.75" customHeight="1">
      <c r="A17" s="85"/>
      <c r="B17" s="70"/>
      <c r="C17" s="85"/>
      <c r="D17" s="100" t="s">
        <v>391</v>
      </c>
      <c r="E17" s="70">
        <v>100</v>
      </c>
      <c r="F17" s="70" t="s">
        <v>319</v>
      </c>
      <c r="G17" s="70">
        <v>5</v>
      </c>
    </row>
    <row r="18" spans="1:7" ht="21.75" customHeight="1">
      <c r="A18" s="85"/>
      <c r="B18" s="70"/>
      <c r="C18" s="85"/>
      <c r="D18" s="101" t="s">
        <v>392</v>
      </c>
      <c r="E18" s="70">
        <v>100</v>
      </c>
      <c r="F18" s="70" t="s">
        <v>319</v>
      </c>
      <c r="G18" s="70">
        <v>15</v>
      </c>
    </row>
    <row r="19" spans="1:7" ht="21.75" customHeight="1">
      <c r="A19" s="85"/>
      <c r="B19" s="70"/>
      <c r="C19" s="84" t="s">
        <v>393</v>
      </c>
      <c r="D19" s="70" t="s">
        <v>394</v>
      </c>
      <c r="E19" s="70">
        <v>1200</v>
      </c>
      <c r="F19" s="70" t="s">
        <v>395</v>
      </c>
      <c r="G19" s="70">
        <v>10</v>
      </c>
    </row>
    <row r="20" spans="1:7" ht="21.75" customHeight="1">
      <c r="A20" s="85"/>
      <c r="B20" s="70" t="s">
        <v>364</v>
      </c>
      <c r="C20" s="70" t="s">
        <v>368</v>
      </c>
      <c r="D20" s="70" t="s">
        <v>396</v>
      </c>
      <c r="E20" s="70">
        <v>100</v>
      </c>
      <c r="F20" s="70" t="s">
        <v>319</v>
      </c>
      <c r="G20" s="70">
        <v>10</v>
      </c>
    </row>
    <row r="21" spans="1:7" ht="21.75" customHeight="1">
      <c r="A21" s="85"/>
      <c r="B21" s="70"/>
      <c r="C21" s="70"/>
      <c r="D21" s="70" t="s">
        <v>397</v>
      </c>
      <c r="E21" s="70">
        <v>100</v>
      </c>
      <c r="F21" s="70" t="s">
        <v>319</v>
      </c>
      <c r="G21" s="70">
        <v>10</v>
      </c>
    </row>
    <row r="22" spans="1:7" ht="21.75" customHeight="1">
      <c r="A22" s="85"/>
      <c r="B22" s="70" t="s">
        <v>377</v>
      </c>
      <c r="C22" s="84" t="s">
        <v>330</v>
      </c>
      <c r="D22" s="70" t="s">
        <v>398</v>
      </c>
      <c r="E22" s="70">
        <v>95</v>
      </c>
      <c r="F22" s="70" t="s">
        <v>319</v>
      </c>
      <c r="G22" s="70">
        <v>10</v>
      </c>
    </row>
    <row r="23" spans="1:7" ht="21.75" customHeight="1">
      <c r="A23" s="87" t="s">
        <v>382</v>
      </c>
      <c r="B23" s="87"/>
      <c r="C23" s="87"/>
      <c r="D23" s="87"/>
      <c r="E23" s="87"/>
      <c r="F23" s="87"/>
      <c r="G23" s="87"/>
    </row>
  </sheetData>
  <sheetProtection/>
  <mergeCells count="26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23:G23"/>
    <mergeCell ref="A5:A9"/>
    <mergeCell ref="A13:A22"/>
    <mergeCell ref="B14:B19"/>
    <mergeCell ref="B20:B21"/>
    <mergeCell ref="C16:C18"/>
    <mergeCell ref="C20:C2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Q12" sqref="Q12"/>
    </sheetView>
  </sheetViews>
  <sheetFormatPr defaultColWidth="9.33203125" defaultRowHeight="11.25"/>
  <cols>
    <col min="1" max="1" width="12.83203125" style="0" customWidth="1"/>
    <col min="2" max="2" width="17" style="0" customWidth="1"/>
    <col min="3" max="3" width="16" style="0" customWidth="1"/>
    <col min="4" max="4" width="31.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1" spans="1:7" ht="24">
      <c r="A1" s="58" t="s">
        <v>331</v>
      </c>
      <c r="B1" s="58"/>
      <c r="C1" s="58"/>
      <c r="D1" s="58"/>
      <c r="E1" s="58"/>
      <c r="F1" s="58"/>
      <c r="G1" s="58"/>
    </row>
    <row r="2" spans="1:7" ht="21.75" customHeight="1">
      <c r="A2" s="59"/>
      <c r="B2" s="59"/>
      <c r="C2" s="59"/>
      <c r="D2" s="59"/>
      <c r="E2" s="59"/>
      <c r="F2" s="59"/>
      <c r="G2" s="59"/>
    </row>
    <row r="3" spans="1:7" ht="21.75" customHeight="1">
      <c r="A3" s="60" t="s">
        <v>332</v>
      </c>
      <c r="B3" s="61"/>
      <c r="C3" s="61"/>
      <c r="D3" s="62" t="s">
        <v>383</v>
      </c>
      <c r="E3" s="62"/>
      <c r="F3" s="62"/>
      <c r="G3" s="62"/>
    </row>
    <row r="4" spans="1:7" ht="21.75" customHeight="1">
      <c r="A4" s="63" t="s">
        <v>333</v>
      </c>
      <c r="B4" s="64"/>
      <c r="C4" s="65"/>
      <c r="D4" s="89" t="s">
        <v>404</v>
      </c>
      <c r="E4" s="67"/>
      <c r="F4" s="67"/>
      <c r="G4" s="68"/>
    </row>
    <row r="5" spans="1:7" ht="21.75" customHeight="1">
      <c r="A5" s="69" t="s">
        <v>335</v>
      </c>
      <c r="B5" s="70" t="s">
        <v>336</v>
      </c>
      <c r="C5" s="71"/>
      <c r="D5" s="70">
        <v>24.472</v>
      </c>
      <c r="E5" s="70"/>
      <c r="F5" s="70"/>
      <c r="G5" s="71"/>
    </row>
    <row r="6" spans="1:7" ht="21.75" customHeight="1">
      <c r="A6" s="72"/>
      <c r="B6" s="70" t="s">
        <v>338</v>
      </c>
      <c r="C6" s="71"/>
      <c r="D6" s="70"/>
      <c r="E6" s="70"/>
      <c r="F6" s="70"/>
      <c r="G6" s="71"/>
    </row>
    <row r="7" spans="1:7" ht="21.75" customHeight="1">
      <c r="A7" s="72"/>
      <c r="B7" s="70" t="s">
        <v>339</v>
      </c>
      <c r="C7" s="71"/>
      <c r="D7" s="73">
        <v>24.472</v>
      </c>
      <c r="E7" s="74"/>
      <c r="F7" s="74"/>
      <c r="G7" s="75"/>
    </row>
    <row r="8" spans="1:7" ht="21.75" customHeight="1">
      <c r="A8" s="72"/>
      <c r="B8" s="76" t="s">
        <v>340</v>
      </c>
      <c r="C8" s="77"/>
      <c r="D8" s="73"/>
      <c r="E8" s="74"/>
      <c r="F8" s="74"/>
      <c r="G8" s="75"/>
    </row>
    <row r="9" spans="1:7" ht="21.75" customHeight="1">
      <c r="A9" s="78"/>
      <c r="B9" s="76" t="s">
        <v>341</v>
      </c>
      <c r="C9" s="77"/>
      <c r="D9" s="79"/>
      <c r="E9" s="80"/>
      <c r="F9" s="80"/>
      <c r="G9" s="81"/>
    </row>
    <row r="10" spans="1:7" ht="21.75" customHeight="1">
      <c r="A10" s="82" t="s">
        <v>342</v>
      </c>
      <c r="B10" s="76" t="s">
        <v>404</v>
      </c>
      <c r="C10" s="83"/>
      <c r="D10" s="83"/>
      <c r="E10" s="83"/>
      <c r="F10" s="83"/>
      <c r="G10" s="77"/>
    </row>
    <row r="11" spans="1:7" ht="21.75" customHeight="1">
      <c r="A11" s="82" t="s">
        <v>344</v>
      </c>
      <c r="B11" s="76" t="s">
        <v>385</v>
      </c>
      <c r="C11" s="83"/>
      <c r="D11" s="83"/>
      <c r="E11" s="83"/>
      <c r="F11" s="83"/>
      <c r="G11" s="77"/>
    </row>
    <row r="12" spans="1:7" ht="21.75" customHeight="1">
      <c r="A12" s="82" t="s">
        <v>346</v>
      </c>
      <c r="B12" s="76" t="s">
        <v>405</v>
      </c>
      <c r="C12" s="83"/>
      <c r="D12" s="83"/>
      <c r="E12" s="83"/>
      <c r="F12" s="83"/>
      <c r="G12" s="77"/>
    </row>
    <row r="13" spans="1:7" ht="21.75" customHeight="1">
      <c r="A13" s="84" t="s">
        <v>348</v>
      </c>
      <c r="B13" s="70" t="s">
        <v>349</v>
      </c>
      <c r="C13" s="70" t="s">
        <v>350</v>
      </c>
      <c r="D13" s="70" t="s">
        <v>351</v>
      </c>
      <c r="E13" s="70" t="s">
        <v>317</v>
      </c>
      <c r="F13" s="70" t="s">
        <v>352</v>
      </c>
      <c r="G13" s="70" t="s">
        <v>353</v>
      </c>
    </row>
    <row r="14" spans="1:7" ht="21.75" customHeight="1">
      <c r="A14" s="85"/>
      <c r="B14" s="70" t="s">
        <v>354</v>
      </c>
      <c r="C14" s="84" t="s">
        <v>355</v>
      </c>
      <c r="D14" s="70" t="s">
        <v>387</v>
      </c>
      <c r="E14" s="99">
        <v>45</v>
      </c>
      <c r="F14" s="70" t="s">
        <v>372</v>
      </c>
      <c r="G14" s="70">
        <v>10</v>
      </c>
    </row>
    <row r="15" spans="1:7" ht="21.75" customHeight="1">
      <c r="A15" s="85"/>
      <c r="B15" s="70"/>
      <c r="C15" s="84" t="s">
        <v>359</v>
      </c>
      <c r="D15" s="70" t="s">
        <v>388</v>
      </c>
      <c r="E15" s="70">
        <v>90</v>
      </c>
      <c r="F15" s="70" t="s">
        <v>319</v>
      </c>
      <c r="G15" s="70">
        <v>20</v>
      </c>
    </row>
    <row r="16" spans="1:7" ht="21.75" customHeight="1">
      <c r="A16" s="85"/>
      <c r="B16" s="70"/>
      <c r="C16" s="84" t="s">
        <v>362</v>
      </c>
      <c r="D16" s="70" t="s">
        <v>389</v>
      </c>
      <c r="E16" s="86">
        <v>60</v>
      </c>
      <c r="F16" s="70" t="s">
        <v>390</v>
      </c>
      <c r="G16" s="70">
        <v>10</v>
      </c>
    </row>
    <row r="17" spans="1:7" ht="21.75" customHeight="1">
      <c r="A17" s="85"/>
      <c r="B17" s="70"/>
      <c r="C17" s="85"/>
      <c r="D17" s="100" t="s">
        <v>391</v>
      </c>
      <c r="E17" s="70">
        <v>100</v>
      </c>
      <c r="F17" s="70" t="s">
        <v>319</v>
      </c>
      <c r="G17" s="70">
        <v>5</v>
      </c>
    </row>
    <row r="18" spans="1:7" ht="21.75" customHeight="1">
      <c r="A18" s="85"/>
      <c r="B18" s="70"/>
      <c r="C18" s="85"/>
      <c r="D18" s="101" t="s">
        <v>392</v>
      </c>
      <c r="E18" s="70">
        <v>100</v>
      </c>
      <c r="F18" s="70" t="s">
        <v>319</v>
      </c>
      <c r="G18" s="70">
        <v>15</v>
      </c>
    </row>
    <row r="19" spans="1:7" ht="21.75" customHeight="1">
      <c r="A19" s="85"/>
      <c r="B19" s="70"/>
      <c r="C19" s="84" t="s">
        <v>393</v>
      </c>
      <c r="D19" s="70" t="s">
        <v>394</v>
      </c>
      <c r="E19" s="70">
        <v>4900</v>
      </c>
      <c r="F19" s="70" t="s">
        <v>395</v>
      </c>
      <c r="G19" s="70">
        <v>10</v>
      </c>
    </row>
    <row r="20" spans="1:7" ht="21.75" customHeight="1">
      <c r="A20" s="85"/>
      <c r="B20" s="70" t="s">
        <v>364</v>
      </c>
      <c r="C20" s="70" t="s">
        <v>368</v>
      </c>
      <c r="D20" s="70" t="s">
        <v>396</v>
      </c>
      <c r="E20" s="70">
        <v>100</v>
      </c>
      <c r="F20" s="70" t="s">
        <v>319</v>
      </c>
      <c r="G20" s="70">
        <v>10</v>
      </c>
    </row>
    <row r="21" spans="1:7" ht="21.75" customHeight="1">
      <c r="A21" s="85"/>
      <c r="B21" s="70"/>
      <c r="C21" s="70"/>
      <c r="D21" s="70" t="s">
        <v>397</v>
      </c>
      <c r="E21" s="70">
        <v>100</v>
      </c>
      <c r="F21" s="70" t="s">
        <v>319</v>
      </c>
      <c r="G21" s="70">
        <v>10</v>
      </c>
    </row>
    <row r="22" spans="1:7" ht="21.75" customHeight="1">
      <c r="A22" s="85"/>
      <c r="B22" s="70" t="s">
        <v>377</v>
      </c>
      <c r="C22" s="84" t="s">
        <v>330</v>
      </c>
      <c r="D22" s="70" t="s">
        <v>398</v>
      </c>
      <c r="E22" s="70">
        <v>95</v>
      </c>
      <c r="F22" s="70" t="s">
        <v>319</v>
      </c>
      <c r="G22" s="70">
        <v>10</v>
      </c>
    </row>
    <row r="23" spans="1:7" ht="21.75" customHeight="1">
      <c r="A23" s="87" t="s">
        <v>382</v>
      </c>
      <c r="B23" s="87"/>
      <c r="C23" s="87"/>
      <c r="D23" s="87"/>
      <c r="E23" s="87"/>
      <c r="F23" s="87"/>
      <c r="G23" s="87"/>
    </row>
    <row r="24" ht="21.75" customHeight="1"/>
    <row r="25" ht="21.75" customHeight="1"/>
  </sheetData>
  <sheetProtection/>
  <mergeCells count="26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23:G23"/>
    <mergeCell ref="A5:A9"/>
    <mergeCell ref="A13:A22"/>
    <mergeCell ref="B14:B19"/>
    <mergeCell ref="B20:B21"/>
    <mergeCell ref="C16:C18"/>
    <mergeCell ref="C20:C2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P12" sqref="P12"/>
    </sheetView>
  </sheetViews>
  <sheetFormatPr defaultColWidth="9.33203125" defaultRowHeight="11.25"/>
  <cols>
    <col min="1" max="1" width="12.83203125" style="0" customWidth="1"/>
    <col min="2" max="2" width="17" style="0" customWidth="1"/>
    <col min="3" max="3" width="16" style="0" customWidth="1"/>
    <col min="4" max="4" width="23.8320312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1" spans="1:7" ht="24">
      <c r="A1" s="58" t="s">
        <v>331</v>
      </c>
      <c r="B1" s="58"/>
      <c r="C1" s="58"/>
      <c r="D1" s="58"/>
      <c r="E1" s="58"/>
      <c r="F1" s="58"/>
      <c r="G1" s="58"/>
    </row>
    <row r="2" spans="1:7" ht="12">
      <c r="A2" s="59"/>
      <c r="B2" s="59"/>
      <c r="C2" s="59"/>
      <c r="D2" s="59"/>
      <c r="E2" s="59"/>
      <c r="F2" s="59"/>
      <c r="G2" s="59"/>
    </row>
    <row r="3" spans="1:7" ht="21.75" customHeight="1">
      <c r="A3" s="60" t="s">
        <v>332</v>
      </c>
      <c r="B3" s="61"/>
      <c r="C3" s="61"/>
      <c r="D3" s="62" t="s">
        <v>307</v>
      </c>
      <c r="E3" s="62"/>
      <c r="F3" s="62"/>
      <c r="G3" s="62"/>
    </row>
    <row r="4" spans="1:7" ht="21.75" customHeight="1">
      <c r="A4" s="63" t="s">
        <v>333</v>
      </c>
      <c r="B4" s="64"/>
      <c r="C4" s="65"/>
      <c r="D4" s="89" t="s">
        <v>406</v>
      </c>
      <c r="E4" s="67"/>
      <c r="F4" s="67"/>
      <c r="G4" s="68"/>
    </row>
    <row r="5" spans="1:7" ht="21.75" customHeight="1">
      <c r="A5" s="69" t="s">
        <v>335</v>
      </c>
      <c r="B5" s="70" t="s">
        <v>336</v>
      </c>
      <c r="C5" s="71"/>
      <c r="D5" s="70" t="s">
        <v>407</v>
      </c>
      <c r="E5" s="70"/>
      <c r="F5" s="70"/>
      <c r="G5" s="71"/>
    </row>
    <row r="6" spans="1:7" ht="21.75" customHeight="1">
      <c r="A6" s="72"/>
      <c r="B6" s="70" t="s">
        <v>338</v>
      </c>
      <c r="C6" s="71"/>
      <c r="D6" s="70"/>
      <c r="E6" s="70"/>
      <c r="F6" s="70"/>
      <c r="G6" s="71"/>
    </row>
    <row r="7" spans="1:7" ht="21.75" customHeight="1">
      <c r="A7" s="72"/>
      <c r="B7" s="70" t="s">
        <v>339</v>
      </c>
      <c r="C7" s="71"/>
      <c r="D7" s="70" t="s">
        <v>407</v>
      </c>
      <c r="E7" s="70"/>
      <c r="F7" s="70"/>
      <c r="G7" s="71"/>
    </row>
    <row r="8" spans="1:7" ht="21.75" customHeight="1">
      <c r="A8" s="72"/>
      <c r="B8" s="76" t="s">
        <v>340</v>
      </c>
      <c r="C8" s="77"/>
      <c r="D8" s="92"/>
      <c r="E8" s="93"/>
      <c r="F8" s="93"/>
      <c r="G8" s="94"/>
    </row>
    <row r="9" spans="1:7" ht="21.75" customHeight="1">
      <c r="A9" s="78"/>
      <c r="B9" s="76" t="s">
        <v>341</v>
      </c>
      <c r="C9" s="77"/>
      <c r="D9" s="79"/>
      <c r="E9" s="80"/>
      <c r="F9" s="80"/>
      <c r="G9" s="81"/>
    </row>
    <row r="10" spans="1:7" ht="21.75" customHeight="1">
      <c r="A10" s="82" t="s">
        <v>342</v>
      </c>
      <c r="B10" s="76" t="s">
        <v>408</v>
      </c>
      <c r="C10" s="83"/>
      <c r="D10" s="83"/>
      <c r="E10" s="83"/>
      <c r="F10" s="83"/>
      <c r="G10" s="77"/>
    </row>
    <row r="11" spans="1:7" ht="21.75" customHeight="1">
      <c r="A11" s="82" t="s">
        <v>344</v>
      </c>
      <c r="B11" s="76" t="s">
        <v>409</v>
      </c>
      <c r="C11" s="83"/>
      <c r="D11" s="83"/>
      <c r="E11" s="83"/>
      <c r="F11" s="83"/>
      <c r="G11" s="77"/>
    </row>
    <row r="12" spans="1:7" ht="21.75" customHeight="1">
      <c r="A12" s="82" t="s">
        <v>346</v>
      </c>
      <c r="B12" s="76" t="s">
        <v>410</v>
      </c>
      <c r="C12" s="83"/>
      <c r="D12" s="83"/>
      <c r="E12" s="83"/>
      <c r="F12" s="83"/>
      <c r="G12" s="77"/>
    </row>
    <row r="13" spans="1:7" ht="21.75" customHeight="1">
      <c r="A13" s="84" t="s">
        <v>348</v>
      </c>
      <c r="B13" s="70" t="s">
        <v>349</v>
      </c>
      <c r="C13" s="70" t="s">
        <v>350</v>
      </c>
      <c r="D13" s="70" t="s">
        <v>351</v>
      </c>
      <c r="E13" s="70" t="s">
        <v>317</v>
      </c>
      <c r="F13" s="70" t="s">
        <v>352</v>
      </c>
      <c r="G13" s="70" t="s">
        <v>353</v>
      </c>
    </row>
    <row r="14" spans="1:7" ht="21.75" customHeight="1">
      <c r="A14" s="85"/>
      <c r="B14" s="84" t="s">
        <v>354</v>
      </c>
      <c r="C14" s="84" t="s">
        <v>355</v>
      </c>
      <c r="D14" s="95" t="s">
        <v>411</v>
      </c>
      <c r="E14" s="70">
        <v>8</v>
      </c>
      <c r="F14" s="95" t="s">
        <v>358</v>
      </c>
      <c r="G14" s="70">
        <v>15</v>
      </c>
    </row>
    <row r="15" spans="1:7" ht="21.75" customHeight="1">
      <c r="A15" s="85"/>
      <c r="B15" s="85"/>
      <c r="C15" s="85"/>
      <c r="D15" s="95" t="s">
        <v>412</v>
      </c>
      <c r="E15" s="70">
        <v>1</v>
      </c>
      <c r="F15" s="95" t="s">
        <v>358</v>
      </c>
      <c r="G15" s="70">
        <v>10</v>
      </c>
    </row>
    <row r="16" spans="1:7" ht="21.75" customHeight="1">
      <c r="A16" s="85"/>
      <c r="B16" s="85"/>
      <c r="C16" s="82"/>
      <c r="D16" s="95" t="s">
        <v>413</v>
      </c>
      <c r="E16" s="70" t="s">
        <v>371</v>
      </c>
      <c r="F16" s="95" t="s">
        <v>372</v>
      </c>
      <c r="G16" s="70">
        <v>10</v>
      </c>
    </row>
    <row r="17" spans="1:7" ht="21.75" customHeight="1">
      <c r="A17" s="85"/>
      <c r="B17" s="85"/>
      <c r="C17" s="84" t="s">
        <v>359</v>
      </c>
      <c r="D17" s="95" t="s">
        <v>360</v>
      </c>
      <c r="E17" s="96">
        <v>1</v>
      </c>
      <c r="F17" s="95" t="s">
        <v>361</v>
      </c>
      <c r="G17" s="70">
        <v>5</v>
      </c>
    </row>
    <row r="18" spans="1:7" ht="21.75" customHeight="1">
      <c r="A18" s="85"/>
      <c r="B18" s="85"/>
      <c r="C18" s="84" t="s">
        <v>362</v>
      </c>
      <c r="D18" s="95" t="s">
        <v>414</v>
      </c>
      <c r="E18" s="96">
        <v>1</v>
      </c>
      <c r="F18" s="95" t="s">
        <v>361</v>
      </c>
      <c r="G18" s="70">
        <v>5</v>
      </c>
    </row>
    <row r="19" spans="1:7" ht="21.75" customHeight="1">
      <c r="A19" s="85"/>
      <c r="B19" s="97"/>
      <c r="C19" s="97"/>
      <c r="D19" s="95" t="s">
        <v>415</v>
      </c>
      <c r="E19" s="96">
        <v>0.95</v>
      </c>
      <c r="F19" s="95" t="s">
        <v>361</v>
      </c>
      <c r="G19" s="70">
        <v>10</v>
      </c>
    </row>
    <row r="20" spans="1:7" ht="21.75" customHeight="1">
      <c r="A20" s="85"/>
      <c r="B20" s="70" t="s">
        <v>364</v>
      </c>
      <c r="C20" s="70" t="s">
        <v>365</v>
      </c>
      <c r="D20" s="95" t="s">
        <v>416</v>
      </c>
      <c r="E20" s="70" t="s">
        <v>367</v>
      </c>
      <c r="F20" s="95" t="s">
        <v>358</v>
      </c>
      <c r="G20" s="70">
        <v>10</v>
      </c>
    </row>
    <row r="21" spans="1:7" ht="21.75" customHeight="1">
      <c r="A21" s="85"/>
      <c r="B21" s="70"/>
      <c r="C21" s="70" t="s">
        <v>368</v>
      </c>
      <c r="D21" s="95" t="s">
        <v>417</v>
      </c>
      <c r="E21" s="70" t="s">
        <v>357</v>
      </c>
      <c r="F21" s="95" t="s">
        <v>358</v>
      </c>
      <c r="G21" s="70">
        <v>10</v>
      </c>
    </row>
    <row r="22" spans="1:7" ht="21.75" customHeight="1">
      <c r="A22" s="85"/>
      <c r="B22" s="70"/>
      <c r="C22" s="70"/>
      <c r="D22" s="95" t="s">
        <v>418</v>
      </c>
      <c r="E22" s="70" t="s">
        <v>419</v>
      </c>
      <c r="F22" s="95" t="s">
        <v>420</v>
      </c>
      <c r="G22" s="70">
        <v>10</v>
      </c>
    </row>
    <row r="23" spans="1:7" ht="21.75" customHeight="1">
      <c r="A23" s="85"/>
      <c r="B23" s="70" t="s">
        <v>377</v>
      </c>
      <c r="C23" s="84" t="s">
        <v>330</v>
      </c>
      <c r="D23" s="95" t="s">
        <v>421</v>
      </c>
      <c r="E23" s="96">
        <v>1</v>
      </c>
      <c r="F23" s="95" t="s">
        <v>361</v>
      </c>
      <c r="G23" s="70">
        <v>10</v>
      </c>
    </row>
    <row r="24" spans="1:7" ht="21.75" customHeight="1">
      <c r="A24" s="85"/>
      <c r="B24" s="70"/>
      <c r="C24" s="85"/>
      <c r="D24" s="95" t="s">
        <v>422</v>
      </c>
      <c r="E24" s="96">
        <v>0.95</v>
      </c>
      <c r="F24" s="95" t="s">
        <v>361</v>
      </c>
      <c r="G24" s="70">
        <v>5</v>
      </c>
    </row>
    <row r="25" spans="1:7" ht="21.75" customHeight="1">
      <c r="A25" s="87" t="s">
        <v>382</v>
      </c>
      <c r="B25" s="87"/>
      <c r="C25" s="87"/>
      <c r="D25" s="87"/>
      <c r="E25" s="87"/>
      <c r="F25" s="87"/>
      <c r="G25" s="87"/>
    </row>
    <row r="26" spans="1:7" ht="13.5">
      <c r="A26" s="88"/>
      <c r="B26" s="88"/>
      <c r="C26" s="88"/>
      <c r="D26" s="88"/>
      <c r="E26" s="88"/>
      <c r="F26" s="88"/>
      <c r="G26" s="88"/>
    </row>
  </sheetData>
  <sheetProtection/>
  <mergeCells count="29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25:G25"/>
    <mergeCell ref="A5:A9"/>
    <mergeCell ref="A13:A24"/>
    <mergeCell ref="B14:B19"/>
    <mergeCell ref="B20:B22"/>
    <mergeCell ref="B23:B24"/>
    <mergeCell ref="C14:C16"/>
    <mergeCell ref="C18:C19"/>
    <mergeCell ref="C21:C22"/>
    <mergeCell ref="C23:C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D4" sqref="D4:G4"/>
    </sheetView>
  </sheetViews>
  <sheetFormatPr defaultColWidth="9.33203125" defaultRowHeight="11.25"/>
  <cols>
    <col min="1" max="1" width="12.83203125" style="0" customWidth="1"/>
    <col min="2" max="2" width="15.16015625" style="0" customWidth="1"/>
    <col min="3" max="3" width="16" style="0" customWidth="1"/>
    <col min="4" max="4" width="35.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1" spans="1:7" ht="15">
      <c r="A1" s="30" t="s">
        <v>331</v>
      </c>
      <c r="B1" s="30"/>
      <c r="C1" s="30"/>
      <c r="D1" s="30"/>
      <c r="E1" s="30"/>
      <c r="F1" s="30"/>
      <c r="G1" s="30"/>
    </row>
    <row r="2" spans="1:7" ht="21.75" customHeight="1">
      <c r="A2" s="31"/>
      <c r="B2" s="31"/>
      <c r="C2" s="31"/>
      <c r="D2" s="31"/>
      <c r="E2" s="31"/>
      <c r="F2" s="31"/>
      <c r="G2" s="31"/>
    </row>
    <row r="3" spans="1:7" ht="21.75" customHeight="1">
      <c r="A3" s="32" t="s">
        <v>332</v>
      </c>
      <c r="B3" s="33"/>
      <c r="C3" s="33"/>
      <c r="D3" s="34" t="s">
        <v>383</v>
      </c>
      <c r="E3" s="34"/>
      <c r="F3" s="34"/>
      <c r="G3" s="34"/>
    </row>
    <row r="4" spans="1:7" ht="21.75" customHeight="1">
      <c r="A4" s="35" t="s">
        <v>333</v>
      </c>
      <c r="B4" s="36"/>
      <c r="C4" s="37"/>
      <c r="D4" s="38" t="s">
        <v>423</v>
      </c>
      <c r="E4" s="39"/>
      <c r="F4" s="39"/>
      <c r="G4" s="40"/>
    </row>
    <row r="5" spans="1:7" ht="21.75" customHeight="1">
      <c r="A5" s="41" t="s">
        <v>424</v>
      </c>
      <c r="B5" s="42" t="s">
        <v>336</v>
      </c>
      <c r="C5" s="43"/>
      <c r="D5" s="42">
        <v>1.203</v>
      </c>
      <c r="E5" s="42"/>
      <c r="F5" s="42"/>
      <c r="G5" s="43"/>
    </row>
    <row r="6" spans="1:7" ht="21.75" customHeight="1">
      <c r="A6" s="44"/>
      <c r="B6" s="42" t="s">
        <v>338</v>
      </c>
      <c r="C6" s="43"/>
      <c r="D6" s="42"/>
      <c r="E6" s="42"/>
      <c r="F6" s="42"/>
      <c r="G6" s="43"/>
    </row>
    <row r="7" spans="1:7" ht="21.75" customHeight="1">
      <c r="A7" s="44"/>
      <c r="B7" s="42" t="s">
        <v>339</v>
      </c>
      <c r="C7" s="43"/>
      <c r="D7" s="45"/>
      <c r="E7" s="46"/>
      <c r="F7" s="46"/>
      <c r="G7" s="47"/>
    </row>
    <row r="8" spans="1:7" ht="21.75" customHeight="1">
      <c r="A8" s="44"/>
      <c r="B8" s="48" t="s">
        <v>340</v>
      </c>
      <c r="C8" s="49"/>
      <c r="D8" s="50">
        <v>1.203</v>
      </c>
      <c r="E8" s="51"/>
      <c r="F8" s="51"/>
      <c r="G8" s="52"/>
    </row>
    <row r="9" spans="1:7" ht="21.75" customHeight="1">
      <c r="A9" s="53"/>
      <c r="B9" s="48" t="s">
        <v>341</v>
      </c>
      <c r="C9" s="49"/>
      <c r="D9" s="45"/>
      <c r="E9" s="46"/>
      <c r="F9" s="46"/>
      <c r="G9" s="47"/>
    </row>
    <row r="10" spans="1:7" ht="21.75" customHeight="1">
      <c r="A10" s="54" t="s">
        <v>342</v>
      </c>
      <c r="B10" s="48" t="s">
        <v>425</v>
      </c>
      <c r="C10" s="55"/>
      <c r="D10" s="55"/>
      <c r="E10" s="55"/>
      <c r="F10" s="55"/>
      <c r="G10" s="49"/>
    </row>
    <row r="11" spans="1:7" ht="21.75" customHeight="1">
      <c r="A11" s="54" t="s">
        <v>344</v>
      </c>
      <c r="B11" s="48" t="s">
        <v>426</v>
      </c>
      <c r="C11" s="55"/>
      <c r="D11" s="55"/>
      <c r="E11" s="55"/>
      <c r="F11" s="55"/>
      <c r="G11" s="49"/>
    </row>
    <row r="12" spans="1:7" ht="21.75" customHeight="1">
      <c r="A12" s="54" t="s">
        <v>346</v>
      </c>
      <c r="B12" s="48" t="s">
        <v>427</v>
      </c>
      <c r="C12" s="55"/>
      <c r="D12" s="55"/>
      <c r="E12" s="55"/>
      <c r="F12" s="55"/>
      <c r="G12" s="49"/>
    </row>
    <row r="13" spans="1:7" ht="21.75" customHeight="1">
      <c r="A13" s="41" t="s">
        <v>348</v>
      </c>
      <c r="B13" s="42" t="s">
        <v>349</v>
      </c>
      <c r="C13" s="42" t="s">
        <v>350</v>
      </c>
      <c r="D13" s="42" t="s">
        <v>351</v>
      </c>
      <c r="E13" s="42" t="s">
        <v>317</v>
      </c>
      <c r="F13" s="42" t="s">
        <v>352</v>
      </c>
      <c r="G13" s="42" t="s">
        <v>353</v>
      </c>
    </row>
    <row r="14" spans="1:7" ht="21.75" customHeight="1">
      <c r="A14" s="56"/>
      <c r="B14" s="42" t="s">
        <v>354</v>
      </c>
      <c r="C14" s="41" t="s">
        <v>355</v>
      </c>
      <c r="D14" s="42" t="s">
        <v>428</v>
      </c>
      <c r="E14" s="42">
        <v>12</v>
      </c>
      <c r="F14" s="42" t="s">
        <v>372</v>
      </c>
      <c r="G14" s="42">
        <v>15</v>
      </c>
    </row>
    <row r="15" spans="1:7" ht="21.75" customHeight="1">
      <c r="A15" s="56"/>
      <c r="B15" s="42"/>
      <c r="C15" s="41" t="s">
        <v>359</v>
      </c>
      <c r="D15" s="42" t="s">
        <v>388</v>
      </c>
      <c r="E15" s="42">
        <v>100</v>
      </c>
      <c r="F15" s="42" t="s">
        <v>319</v>
      </c>
      <c r="G15" s="42">
        <v>20</v>
      </c>
    </row>
    <row r="16" spans="1:7" ht="21.75" customHeight="1">
      <c r="A16" s="56"/>
      <c r="B16" s="42"/>
      <c r="C16" s="41" t="s">
        <v>362</v>
      </c>
      <c r="D16" s="42" t="s">
        <v>389</v>
      </c>
      <c r="E16" s="42">
        <v>60</v>
      </c>
      <c r="F16" s="42" t="s">
        <v>390</v>
      </c>
      <c r="G16" s="42">
        <v>10</v>
      </c>
    </row>
    <row r="17" spans="1:7" ht="21.75" customHeight="1">
      <c r="A17" s="56"/>
      <c r="B17" s="42"/>
      <c r="C17" s="41" t="s">
        <v>393</v>
      </c>
      <c r="D17" s="42" t="s">
        <v>429</v>
      </c>
      <c r="E17" s="42">
        <v>1000</v>
      </c>
      <c r="F17" s="42" t="s">
        <v>430</v>
      </c>
      <c r="G17" s="42">
        <v>10</v>
      </c>
    </row>
    <row r="18" spans="1:7" ht="21.75" customHeight="1">
      <c r="A18" s="56"/>
      <c r="B18" s="42" t="s">
        <v>364</v>
      </c>
      <c r="C18" s="42" t="s">
        <v>368</v>
      </c>
      <c r="D18" s="42" t="s">
        <v>431</v>
      </c>
      <c r="E18" s="42">
        <v>100</v>
      </c>
      <c r="F18" s="42" t="s">
        <v>319</v>
      </c>
      <c r="G18" s="42">
        <v>20</v>
      </c>
    </row>
    <row r="19" spans="1:7" ht="21.75" customHeight="1">
      <c r="A19" s="56"/>
      <c r="B19" s="42" t="s">
        <v>377</v>
      </c>
      <c r="C19" s="41" t="s">
        <v>330</v>
      </c>
      <c r="D19" s="42" t="s">
        <v>432</v>
      </c>
      <c r="E19" s="42">
        <v>95</v>
      </c>
      <c r="F19" s="42" t="s">
        <v>319</v>
      </c>
      <c r="G19" s="42">
        <v>15</v>
      </c>
    </row>
    <row r="20" spans="1:7" ht="21.75" customHeight="1">
      <c r="A20" s="56"/>
      <c r="B20" s="42"/>
      <c r="C20" s="56"/>
      <c r="D20" s="42" t="s">
        <v>433</v>
      </c>
      <c r="E20" s="42">
        <v>95</v>
      </c>
      <c r="F20" s="42" t="s">
        <v>319</v>
      </c>
      <c r="G20" s="42">
        <v>10</v>
      </c>
    </row>
    <row r="21" spans="1:7" ht="21.75" customHeight="1">
      <c r="A21" s="98"/>
      <c r="B21" s="98"/>
      <c r="C21" s="98"/>
      <c r="D21" s="98"/>
      <c r="E21" s="98"/>
      <c r="F21" s="98"/>
      <c r="G21" s="98"/>
    </row>
  </sheetData>
  <sheetProtection/>
  <mergeCells count="24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5:A9"/>
    <mergeCell ref="A13:A20"/>
    <mergeCell ref="B14:B17"/>
    <mergeCell ref="B19:B20"/>
    <mergeCell ref="C19:C2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D4" sqref="D4:G4"/>
    </sheetView>
  </sheetViews>
  <sheetFormatPr defaultColWidth="9.33203125" defaultRowHeight="11.25"/>
  <cols>
    <col min="1" max="1" width="12.83203125" style="0" customWidth="1"/>
    <col min="2" max="2" width="17" style="0" customWidth="1"/>
    <col min="3" max="3" width="16" style="0" customWidth="1"/>
    <col min="4" max="4" width="23.8320312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1" spans="1:7" ht="24">
      <c r="A1" s="58" t="s">
        <v>331</v>
      </c>
      <c r="B1" s="58"/>
      <c r="C1" s="58"/>
      <c r="D1" s="58"/>
      <c r="E1" s="58"/>
      <c r="F1" s="58"/>
      <c r="G1" s="58"/>
    </row>
    <row r="2" spans="1:7" ht="21.75" customHeight="1">
      <c r="A2" s="59"/>
      <c r="B2" s="59"/>
      <c r="C2" s="59"/>
      <c r="D2" s="59"/>
      <c r="E2" s="59"/>
      <c r="F2" s="59"/>
      <c r="G2" s="59"/>
    </row>
    <row r="3" spans="1:7" ht="21.75" customHeight="1">
      <c r="A3" s="60" t="s">
        <v>332</v>
      </c>
      <c r="B3" s="61"/>
      <c r="C3" s="61"/>
      <c r="D3" s="62" t="s">
        <v>307</v>
      </c>
      <c r="E3" s="62"/>
      <c r="F3" s="62"/>
      <c r="G3" s="62"/>
    </row>
    <row r="4" spans="1:7" ht="21.75" customHeight="1">
      <c r="A4" s="63" t="s">
        <v>333</v>
      </c>
      <c r="B4" s="64"/>
      <c r="C4" s="65"/>
      <c r="D4" s="89" t="s">
        <v>434</v>
      </c>
      <c r="E4" s="67"/>
      <c r="F4" s="67"/>
      <c r="G4" s="68"/>
    </row>
    <row r="5" spans="1:7" ht="21.75" customHeight="1">
      <c r="A5" s="69" t="s">
        <v>335</v>
      </c>
      <c r="B5" s="70" t="s">
        <v>336</v>
      </c>
      <c r="C5" s="71"/>
      <c r="D5" s="90" t="s">
        <v>435</v>
      </c>
      <c r="E5" s="90"/>
      <c r="F5" s="90"/>
      <c r="G5" s="91"/>
    </row>
    <row r="6" spans="1:7" ht="21.75" customHeight="1">
      <c r="A6" s="72"/>
      <c r="B6" s="70" t="s">
        <v>338</v>
      </c>
      <c r="C6" s="71"/>
      <c r="D6" s="70"/>
      <c r="E6" s="70"/>
      <c r="F6" s="70"/>
      <c r="G6" s="71"/>
    </row>
    <row r="7" spans="1:7" ht="21.75" customHeight="1">
      <c r="A7" s="72"/>
      <c r="B7" s="70" t="s">
        <v>339</v>
      </c>
      <c r="C7" s="71"/>
      <c r="D7" s="90" t="s">
        <v>435</v>
      </c>
      <c r="E7" s="90"/>
      <c r="F7" s="90"/>
      <c r="G7" s="91"/>
    </row>
    <row r="8" spans="1:7" ht="21.75" customHeight="1">
      <c r="A8" s="72"/>
      <c r="B8" s="76" t="s">
        <v>340</v>
      </c>
      <c r="C8" s="77"/>
      <c r="D8" s="92"/>
      <c r="E8" s="93"/>
      <c r="F8" s="93"/>
      <c r="G8" s="94"/>
    </row>
    <row r="9" spans="1:7" ht="21.75" customHeight="1">
      <c r="A9" s="78"/>
      <c r="B9" s="76" t="s">
        <v>341</v>
      </c>
      <c r="C9" s="77"/>
      <c r="D9" s="79"/>
      <c r="E9" s="80"/>
      <c r="F9" s="80"/>
      <c r="G9" s="81"/>
    </row>
    <row r="10" spans="1:7" ht="21.75" customHeight="1">
      <c r="A10" s="82" t="s">
        <v>342</v>
      </c>
      <c r="B10" s="76" t="s">
        <v>436</v>
      </c>
      <c r="C10" s="83"/>
      <c r="D10" s="83"/>
      <c r="E10" s="83"/>
      <c r="F10" s="83"/>
      <c r="G10" s="77"/>
    </row>
    <row r="11" spans="1:7" ht="21.75" customHeight="1">
      <c r="A11" s="82" t="s">
        <v>344</v>
      </c>
      <c r="B11" s="76" t="s">
        <v>437</v>
      </c>
      <c r="C11" s="83"/>
      <c r="D11" s="83"/>
      <c r="E11" s="83"/>
      <c r="F11" s="83"/>
      <c r="G11" s="77"/>
    </row>
    <row r="12" spans="1:7" ht="21.75" customHeight="1">
      <c r="A12" s="82" t="s">
        <v>346</v>
      </c>
      <c r="B12" s="76" t="s">
        <v>438</v>
      </c>
      <c r="C12" s="83"/>
      <c r="D12" s="83"/>
      <c r="E12" s="83"/>
      <c r="F12" s="83"/>
      <c r="G12" s="77"/>
    </row>
    <row r="13" spans="1:7" ht="21.75" customHeight="1">
      <c r="A13" s="84" t="s">
        <v>348</v>
      </c>
      <c r="B13" s="70" t="s">
        <v>349</v>
      </c>
      <c r="C13" s="70" t="s">
        <v>350</v>
      </c>
      <c r="D13" s="70" t="s">
        <v>351</v>
      </c>
      <c r="E13" s="70" t="s">
        <v>317</v>
      </c>
      <c r="F13" s="70" t="s">
        <v>352</v>
      </c>
      <c r="G13" s="70" t="s">
        <v>353</v>
      </c>
    </row>
    <row r="14" spans="1:7" ht="21.75" customHeight="1">
      <c r="A14" s="85"/>
      <c r="B14" s="70" t="s">
        <v>354</v>
      </c>
      <c r="C14" s="84" t="s">
        <v>355</v>
      </c>
      <c r="D14" s="95" t="s">
        <v>439</v>
      </c>
      <c r="E14" s="70" t="s">
        <v>440</v>
      </c>
      <c r="F14" s="95" t="s">
        <v>372</v>
      </c>
      <c r="G14" s="70">
        <v>10</v>
      </c>
    </row>
    <row r="15" spans="1:7" ht="21.75" customHeight="1">
      <c r="A15" s="85"/>
      <c r="B15" s="70"/>
      <c r="C15" s="84" t="s">
        <v>359</v>
      </c>
      <c r="D15" s="95" t="s">
        <v>441</v>
      </c>
      <c r="E15" s="96">
        <v>1</v>
      </c>
      <c r="F15" s="95" t="s">
        <v>361</v>
      </c>
      <c r="G15" s="70">
        <v>20</v>
      </c>
    </row>
    <row r="16" spans="1:7" ht="21.75" customHeight="1">
      <c r="A16" s="85"/>
      <c r="B16" s="70"/>
      <c r="C16" s="84" t="s">
        <v>362</v>
      </c>
      <c r="D16" s="95" t="s">
        <v>442</v>
      </c>
      <c r="E16" s="96">
        <v>1</v>
      </c>
      <c r="F16" s="95" t="s">
        <v>361</v>
      </c>
      <c r="G16" s="70">
        <v>20</v>
      </c>
    </row>
    <row r="17" spans="1:7" ht="21.75" customHeight="1">
      <c r="A17" s="85"/>
      <c r="B17" s="70"/>
      <c r="C17" s="84" t="s">
        <v>393</v>
      </c>
      <c r="D17" s="95" t="s">
        <v>443</v>
      </c>
      <c r="E17" s="70" t="s">
        <v>444</v>
      </c>
      <c r="F17" s="95" t="s">
        <v>445</v>
      </c>
      <c r="G17" s="70">
        <v>20</v>
      </c>
    </row>
    <row r="18" spans="1:7" ht="21.75" customHeight="1">
      <c r="A18" s="85"/>
      <c r="B18" s="70" t="s">
        <v>364</v>
      </c>
      <c r="C18" s="70" t="s">
        <v>368</v>
      </c>
      <c r="D18" s="95" t="s">
        <v>446</v>
      </c>
      <c r="E18" s="70" t="s">
        <v>440</v>
      </c>
      <c r="F18" s="95" t="s">
        <v>372</v>
      </c>
      <c r="G18" s="70">
        <v>10</v>
      </c>
    </row>
    <row r="19" spans="1:7" ht="21.75" customHeight="1">
      <c r="A19" s="85"/>
      <c r="B19" s="70"/>
      <c r="C19" s="70"/>
      <c r="D19" s="95" t="s">
        <v>447</v>
      </c>
      <c r="E19" s="70" t="s">
        <v>448</v>
      </c>
      <c r="F19" s="95" t="s">
        <v>319</v>
      </c>
      <c r="G19" s="70">
        <v>10</v>
      </c>
    </row>
    <row r="20" spans="1:7" ht="21.75" customHeight="1">
      <c r="A20" s="85"/>
      <c r="B20" s="70" t="s">
        <v>377</v>
      </c>
      <c r="C20" s="84" t="s">
        <v>330</v>
      </c>
      <c r="D20" s="95" t="s">
        <v>449</v>
      </c>
      <c r="E20" s="96">
        <v>1</v>
      </c>
      <c r="F20" s="95" t="s">
        <v>319</v>
      </c>
      <c r="G20" s="70">
        <v>10</v>
      </c>
    </row>
    <row r="21" spans="1:7" ht="21.75" customHeight="1">
      <c r="A21" s="87" t="s">
        <v>382</v>
      </c>
      <c r="B21" s="87"/>
      <c r="C21" s="87"/>
      <c r="D21" s="87"/>
      <c r="E21" s="87"/>
      <c r="F21" s="87"/>
      <c r="G21" s="87"/>
    </row>
    <row r="22" spans="1:7" ht="21.75" customHeight="1">
      <c r="A22" s="88"/>
      <c r="B22" s="88"/>
      <c r="C22" s="88"/>
      <c r="D22" s="88"/>
      <c r="E22" s="88"/>
      <c r="F22" s="88"/>
      <c r="G22" s="88"/>
    </row>
    <row r="23" ht="21.75" customHeight="1"/>
    <row r="24" ht="21.75" customHeight="1"/>
  </sheetData>
  <sheetProtection/>
  <mergeCells count="25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21:G21"/>
    <mergeCell ref="A5:A9"/>
    <mergeCell ref="A13:A20"/>
    <mergeCell ref="B14:B17"/>
    <mergeCell ref="B18:B19"/>
    <mergeCell ref="C18:C1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4" sqref="D4:G4"/>
    </sheetView>
  </sheetViews>
  <sheetFormatPr defaultColWidth="9.33203125" defaultRowHeight="11.25"/>
  <cols>
    <col min="1" max="1" width="12.83203125" style="0" customWidth="1"/>
    <col min="2" max="2" width="17" style="0" customWidth="1"/>
    <col min="3" max="3" width="16" style="0" customWidth="1"/>
    <col min="4" max="4" width="23.8320312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1" spans="1:7" ht="24">
      <c r="A1" s="58" t="s">
        <v>450</v>
      </c>
      <c r="B1" s="58"/>
      <c r="C1" s="58"/>
      <c r="D1" s="58"/>
      <c r="E1" s="58"/>
      <c r="F1" s="58"/>
      <c r="G1" s="58"/>
    </row>
    <row r="2" spans="1:7" ht="21.75" customHeight="1">
      <c r="A2" s="59"/>
      <c r="B2" s="59"/>
      <c r="C2" s="59"/>
      <c r="D2" s="59"/>
      <c r="E2" s="59"/>
      <c r="F2" s="59"/>
      <c r="G2" s="59"/>
    </row>
    <row r="3" spans="1:7" ht="21.75" customHeight="1">
      <c r="A3" s="60" t="s">
        <v>332</v>
      </c>
      <c r="B3" s="61"/>
      <c r="C3" s="61"/>
      <c r="D3" s="62" t="s">
        <v>307</v>
      </c>
      <c r="E3" s="62"/>
      <c r="F3" s="62"/>
      <c r="G3" s="62"/>
    </row>
    <row r="4" spans="1:7" ht="21.75" customHeight="1">
      <c r="A4" s="63" t="s">
        <v>333</v>
      </c>
      <c r="B4" s="64"/>
      <c r="C4" s="65"/>
      <c r="D4" s="89" t="s">
        <v>451</v>
      </c>
      <c r="E4" s="67"/>
      <c r="F4" s="67"/>
      <c r="G4" s="68"/>
    </row>
    <row r="5" spans="1:7" ht="21.75" customHeight="1">
      <c r="A5" s="69" t="s">
        <v>335</v>
      </c>
      <c r="B5" s="70" t="s">
        <v>336</v>
      </c>
      <c r="C5" s="71"/>
      <c r="D5" s="90" t="s">
        <v>452</v>
      </c>
      <c r="E5" s="90"/>
      <c r="F5" s="90"/>
      <c r="G5" s="91"/>
    </row>
    <row r="6" spans="1:7" ht="21.75" customHeight="1">
      <c r="A6" s="72"/>
      <c r="B6" s="70" t="s">
        <v>338</v>
      </c>
      <c r="C6" s="71"/>
      <c r="D6" s="70"/>
      <c r="E6" s="70"/>
      <c r="F6" s="70"/>
      <c r="G6" s="71"/>
    </row>
    <row r="7" spans="1:7" ht="21.75" customHeight="1">
      <c r="A7" s="72"/>
      <c r="B7" s="70" t="s">
        <v>339</v>
      </c>
      <c r="C7" s="71"/>
      <c r="D7" s="90" t="s">
        <v>452</v>
      </c>
      <c r="E7" s="90"/>
      <c r="F7" s="90"/>
      <c r="G7" s="91"/>
    </row>
    <row r="8" spans="1:7" ht="21.75" customHeight="1">
      <c r="A8" s="72"/>
      <c r="B8" s="76" t="s">
        <v>340</v>
      </c>
      <c r="C8" s="77"/>
      <c r="D8" s="92"/>
      <c r="E8" s="93"/>
      <c r="F8" s="93"/>
      <c r="G8" s="94"/>
    </row>
    <row r="9" spans="1:7" ht="21.75" customHeight="1">
      <c r="A9" s="78"/>
      <c r="B9" s="76" t="s">
        <v>341</v>
      </c>
      <c r="C9" s="77"/>
      <c r="D9" s="79"/>
      <c r="E9" s="80"/>
      <c r="F9" s="80"/>
      <c r="G9" s="81"/>
    </row>
    <row r="10" spans="1:7" ht="21.75" customHeight="1">
      <c r="A10" s="82" t="s">
        <v>342</v>
      </c>
      <c r="B10" s="76" t="s">
        <v>453</v>
      </c>
      <c r="C10" s="83"/>
      <c r="D10" s="83"/>
      <c r="E10" s="83"/>
      <c r="F10" s="83"/>
      <c r="G10" s="77"/>
    </row>
    <row r="11" spans="1:7" ht="21.75" customHeight="1">
      <c r="A11" s="82" t="s">
        <v>344</v>
      </c>
      <c r="B11" s="76" t="s">
        <v>409</v>
      </c>
      <c r="C11" s="83"/>
      <c r="D11" s="83"/>
      <c r="E11" s="83"/>
      <c r="F11" s="83"/>
      <c r="G11" s="77"/>
    </row>
    <row r="12" spans="1:7" ht="21.75" customHeight="1">
      <c r="A12" s="82" t="s">
        <v>346</v>
      </c>
      <c r="B12" s="76" t="s">
        <v>454</v>
      </c>
      <c r="C12" s="83"/>
      <c r="D12" s="83"/>
      <c r="E12" s="83"/>
      <c r="F12" s="83"/>
      <c r="G12" s="77"/>
    </row>
    <row r="13" spans="1:7" ht="21.75" customHeight="1">
      <c r="A13" s="84" t="s">
        <v>348</v>
      </c>
      <c r="B13" s="70" t="s">
        <v>349</v>
      </c>
      <c r="C13" s="70" t="s">
        <v>350</v>
      </c>
      <c r="D13" s="70" t="s">
        <v>351</v>
      </c>
      <c r="E13" s="70" t="s">
        <v>317</v>
      </c>
      <c r="F13" s="70" t="s">
        <v>352</v>
      </c>
      <c r="G13" s="70" t="s">
        <v>353</v>
      </c>
    </row>
    <row r="14" spans="1:7" ht="21.75" customHeight="1">
      <c r="A14" s="85"/>
      <c r="B14" s="70" t="s">
        <v>354</v>
      </c>
      <c r="C14" s="84" t="s">
        <v>355</v>
      </c>
      <c r="D14" s="95" t="s">
        <v>455</v>
      </c>
      <c r="E14" s="70">
        <v>5</v>
      </c>
      <c r="F14" s="95" t="s">
        <v>358</v>
      </c>
      <c r="G14" s="70">
        <v>15</v>
      </c>
    </row>
    <row r="15" spans="1:7" ht="21.75" customHeight="1">
      <c r="A15" s="85"/>
      <c r="B15" s="70"/>
      <c r="C15" s="82"/>
      <c r="D15" s="95" t="s">
        <v>456</v>
      </c>
      <c r="E15" s="70" t="s">
        <v>457</v>
      </c>
      <c r="F15" s="95" t="s">
        <v>372</v>
      </c>
      <c r="G15" s="70">
        <v>10</v>
      </c>
    </row>
    <row r="16" spans="1:7" ht="21.75" customHeight="1">
      <c r="A16" s="85"/>
      <c r="B16" s="70"/>
      <c r="C16" s="84" t="s">
        <v>359</v>
      </c>
      <c r="D16" s="95" t="s">
        <v>458</v>
      </c>
      <c r="E16" s="96">
        <v>1</v>
      </c>
      <c r="F16" s="95" t="s">
        <v>361</v>
      </c>
      <c r="G16" s="70">
        <v>10</v>
      </c>
    </row>
    <row r="17" spans="1:7" ht="21.75" customHeight="1">
      <c r="A17" s="85"/>
      <c r="B17" s="70"/>
      <c r="C17" s="97" t="s">
        <v>362</v>
      </c>
      <c r="D17" s="95" t="s">
        <v>459</v>
      </c>
      <c r="E17" s="70" t="s">
        <v>367</v>
      </c>
      <c r="F17" s="95" t="s">
        <v>460</v>
      </c>
      <c r="G17" s="70">
        <v>15</v>
      </c>
    </row>
    <row r="18" spans="1:7" ht="21.75" customHeight="1">
      <c r="A18" s="85"/>
      <c r="B18" s="70"/>
      <c r="C18" s="84" t="s">
        <v>393</v>
      </c>
      <c r="D18" s="95" t="s">
        <v>461</v>
      </c>
      <c r="E18" s="70">
        <v>10</v>
      </c>
      <c r="F18" s="95" t="s">
        <v>395</v>
      </c>
      <c r="G18" s="70">
        <v>10</v>
      </c>
    </row>
    <row r="19" spans="1:7" ht="21.75" customHeight="1">
      <c r="A19" s="85"/>
      <c r="B19" s="70" t="s">
        <v>364</v>
      </c>
      <c r="C19" s="70" t="s">
        <v>365</v>
      </c>
      <c r="D19" s="95" t="s">
        <v>462</v>
      </c>
      <c r="E19" s="70" t="s">
        <v>440</v>
      </c>
      <c r="F19" s="95" t="s">
        <v>463</v>
      </c>
      <c r="G19" s="70">
        <v>10</v>
      </c>
    </row>
    <row r="20" spans="1:7" ht="21.75" customHeight="1">
      <c r="A20" s="85"/>
      <c r="B20" s="70"/>
      <c r="C20" s="70" t="s">
        <v>368</v>
      </c>
      <c r="D20" s="95" t="s">
        <v>464</v>
      </c>
      <c r="E20" s="70" t="s">
        <v>465</v>
      </c>
      <c r="F20" s="95" t="s">
        <v>358</v>
      </c>
      <c r="G20" s="70">
        <v>10</v>
      </c>
    </row>
    <row r="21" spans="1:7" ht="21.75" customHeight="1">
      <c r="A21" s="85"/>
      <c r="B21" s="70" t="s">
        <v>377</v>
      </c>
      <c r="C21" s="84" t="s">
        <v>330</v>
      </c>
      <c r="D21" s="95" t="s">
        <v>421</v>
      </c>
      <c r="E21" s="96">
        <v>1</v>
      </c>
      <c r="F21" s="95" t="s">
        <v>361</v>
      </c>
      <c r="G21" s="70">
        <v>10</v>
      </c>
    </row>
    <row r="22" spans="1:7" ht="21.75" customHeight="1">
      <c r="A22" s="85"/>
      <c r="B22" s="70"/>
      <c r="C22" s="85"/>
      <c r="D22" s="95" t="s">
        <v>422</v>
      </c>
      <c r="E22" s="96">
        <v>0.95</v>
      </c>
      <c r="F22" s="95" t="s">
        <v>361</v>
      </c>
      <c r="G22" s="70">
        <v>10</v>
      </c>
    </row>
    <row r="23" spans="1:7" ht="21.75" customHeight="1">
      <c r="A23" s="87" t="s">
        <v>382</v>
      </c>
      <c r="B23" s="87"/>
      <c r="C23" s="87"/>
      <c r="D23" s="87"/>
      <c r="E23" s="87"/>
      <c r="F23" s="87"/>
      <c r="G23" s="87"/>
    </row>
  </sheetData>
  <sheetProtection/>
  <mergeCells count="27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23:G23"/>
    <mergeCell ref="A5:A9"/>
    <mergeCell ref="A13:A22"/>
    <mergeCell ref="B14:B18"/>
    <mergeCell ref="B19:B20"/>
    <mergeCell ref="B21:B22"/>
    <mergeCell ref="C14:C15"/>
    <mergeCell ref="C21:C2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D4" sqref="D4:G4"/>
    </sheetView>
  </sheetViews>
  <sheetFormatPr defaultColWidth="9.33203125" defaultRowHeight="11.25"/>
  <cols>
    <col min="1" max="1" width="12.83203125" style="0" customWidth="1"/>
    <col min="2" max="2" width="17" style="0" customWidth="1"/>
    <col min="3" max="3" width="16" style="0" customWidth="1"/>
    <col min="4" max="4" width="26.1601562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1" spans="1:7" ht="24">
      <c r="A1" s="58" t="s">
        <v>331</v>
      </c>
      <c r="B1" s="58"/>
      <c r="C1" s="58"/>
      <c r="D1" s="58"/>
      <c r="E1" s="58"/>
      <c r="F1" s="58"/>
      <c r="G1" s="58"/>
    </row>
    <row r="2" spans="1:7" ht="21.75" customHeight="1">
      <c r="A2" s="59"/>
      <c r="B2" s="59"/>
      <c r="C2" s="59"/>
      <c r="D2" s="59"/>
      <c r="E2" s="59"/>
      <c r="F2" s="59"/>
      <c r="G2" s="59"/>
    </row>
    <row r="3" spans="1:7" ht="21.75" customHeight="1">
      <c r="A3" s="60" t="s">
        <v>332</v>
      </c>
      <c r="B3" s="61"/>
      <c r="C3" s="61"/>
      <c r="D3" s="62" t="s">
        <v>383</v>
      </c>
      <c r="E3" s="62"/>
      <c r="F3" s="62"/>
      <c r="G3" s="62"/>
    </row>
    <row r="4" spans="1:7" ht="21.75" customHeight="1">
      <c r="A4" s="63" t="s">
        <v>333</v>
      </c>
      <c r="B4" s="64"/>
      <c r="C4" s="65"/>
      <c r="D4" s="66" t="s">
        <v>466</v>
      </c>
      <c r="E4" s="67"/>
      <c r="F4" s="67"/>
      <c r="G4" s="68"/>
    </row>
    <row r="5" spans="1:7" ht="21.75" customHeight="1">
      <c r="A5" s="69" t="s">
        <v>335</v>
      </c>
      <c r="B5" s="70" t="s">
        <v>336</v>
      </c>
      <c r="C5" s="71"/>
      <c r="D5" s="70">
        <v>5</v>
      </c>
      <c r="E5" s="70"/>
      <c r="F5" s="70"/>
      <c r="G5" s="71"/>
    </row>
    <row r="6" spans="1:7" ht="21.75" customHeight="1">
      <c r="A6" s="72"/>
      <c r="B6" s="70" t="s">
        <v>338</v>
      </c>
      <c r="C6" s="71"/>
      <c r="D6" s="70"/>
      <c r="E6" s="70"/>
      <c r="F6" s="70"/>
      <c r="G6" s="71"/>
    </row>
    <row r="7" spans="1:7" ht="21.75" customHeight="1">
      <c r="A7" s="72"/>
      <c r="B7" s="70" t="s">
        <v>339</v>
      </c>
      <c r="C7" s="71"/>
      <c r="D7" s="73">
        <v>5</v>
      </c>
      <c r="E7" s="74"/>
      <c r="F7" s="74"/>
      <c r="G7" s="75"/>
    </row>
    <row r="8" spans="1:7" ht="21.75" customHeight="1">
      <c r="A8" s="72"/>
      <c r="B8" s="76" t="s">
        <v>340</v>
      </c>
      <c r="C8" s="77"/>
      <c r="D8" s="73"/>
      <c r="E8" s="74"/>
      <c r="F8" s="74"/>
      <c r="G8" s="75"/>
    </row>
    <row r="9" spans="1:7" ht="21.75" customHeight="1">
      <c r="A9" s="78"/>
      <c r="B9" s="76" t="s">
        <v>341</v>
      </c>
      <c r="C9" s="77"/>
      <c r="D9" s="79"/>
      <c r="E9" s="80"/>
      <c r="F9" s="80"/>
      <c r="G9" s="81"/>
    </row>
    <row r="10" spans="1:7" ht="21.75" customHeight="1">
      <c r="A10" s="82" t="s">
        <v>342</v>
      </c>
      <c r="B10" s="76" t="s">
        <v>466</v>
      </c>
      <c r="C10" s="83"/>
      <c r="D10" s="83"/>
      <c r="E10" s="83"/>
      <c r="F10" s="83"/>
      <c r="G10" s="77"/>
    </row>
    <row r="11" spans="1:7" ht="21.75" customHeight="1">
      <c r="A11" s="82" t="s">
        <v>344</v>
      </c>
      <c r="B11" s="76" t="s">
        <v>385</v>
      </c>
      <c r="C11" s="83"/>
      <c r="D11" s="83"/>
      <c r="E11" s="83"/>
      <c r="F11" s="83"/>
      <c r="G11" s="77"/>
    </row>
    <row r="12" spans="1:7" ht="21.75" customHeight="1">
      <c r="A12" s="82" t="s">
        <v>346</v>
      </c>
      <c r="B12" s="76" t="s">
        <v>467</v>
      </c>
      <c r="C12" s="83"/>
      <c r="D12" s="83"/>
      <c r="E12" s="83"/>
      <c r="F12" s="83"/>
      <c r="G12" s="77"/>
    </row>
    <row r="13" spans="1:7" ht="21.75" customHeight="1">
      <c r="A13" s="84" t="s">
        <v>348</v>
      </c>
      <c r="B13" s="70" t="s">
        <v>349</v>
      </c>
      <c r="C13" s="70" t="s">
        <v>350</v>
      </c>
      <c r="D13" s="70" t="s">
        <v>351</v>
      </c>
      <c r="E13" s="70" t="s">
        <v>317</v>
      </c>
      <c r="F13" s="70" t="s">
        <v>352</v>
      </c>
      <c r="G13" s="70" t="s">
        <v>353</v>
      </c>
    </row>
    <row r="14" spans="1:7" ht="21.75" customHeight="1">
      <c r="A14" s="85"/>
      <c r="B14" s="70" t="s">
        <v>354</v>
      </c>
      <c r="C14" s="84" t="s">
        <v>355</v>
      </c>
      <c r="D14" s="70" t="s">
        <v>468</v>
      </c>
      <c r="E14" s="86">
        <v>5</v>
      </c>
      <c r="F14" s="70" t="s">
        <v>358</v>
      </c>
      <c r="G14" s="70">
        <v>10</v>
      </c>
    </row>
    <row r="15" spans="1:7" ht="21.75" customHeight="1">
      <c r="A15" s="85"/>
      <c r="B15" s="70"/>
      <c r="C15" s="84" t="s">
        <v>359</v>
      </c>
      <c r="D15" s="70" t="s">
        <v>388</v>
      </c>
      <c r="E15" s="70">
        <v>100</v>
      </c>
      <c r="F15" s="70" t="s">
        <v>319</v>
      </c>
      <c r="G15" s="70">
        <v>20</v>
      </c>
    </row>
    <row r="16" spans="1:7" ht="21.75" customHeight="1">
      <c r="A16" s="85"/>
      <c r="B16" s="70"/>
      <c r="C16" s="84" t="s">
        <v>362</v>
      </c>
      <c r="D16" s="70" t="s">
        <v>469</v>
      </c>
      <c r="E16" s="86">
        <v>60</v>
      </c>
      <c r="F16" s="70" t="s">
        <v>390</v>
      </c>
      <c r="G16" s="70">
        <v>10</v>
      </c>
    </row>
    <row r="17" spans="1:7" ht="21.75" customHeight="1">
      <c r="A17" s="85"/>
      <c r="B17" s="70"/>
      <c r="C17" s="84" t="s">
        <v>393</v>
      </c>
      <c r="D17" s="70" t="s">
        <v>470</v>
      </c>
      <c r="E17" s="70">
        <v>10000</v>
      </c>
      <c r="F17" s="70" t="s">
        <v>471</v>
      </c>
      <c r="G17" s="70">
        <v>10</v>
      </c>
    </row>
    <row r="18" spans="1:7" ht="21.75" customHeight="1">
      <c r="A18" s="85"/>
      <c r="B18" s="70" t="s">
        <v>364</v>
      </c>
      <c r="C18" s="70" t="s">
        <v>368</v>
      </c>
      <c r="D18" s="70" t="s">
        <v>431</v>
      </c>
      <c r="E18" s="70">
        <v>100</v>
      </c>
      <c r="F18" s="70" t="s">
        <v>319</v>
      </c>
      <c r="G18" s="70">
        <v>20</v>
      </c>
    </row>
    <row r="19" spans="1:7" ht="21.75" customHeight="1">
      <c r="A19" s="85"/>
      <c r="B19" s="70"/>
      <c r="C19" s="70"/>
      <c r="D19" s="70" t="s">
        <v>472</v>
      </c>
      <c r="E19" s="70">
        <v>100</v>
      </c>
      <c r="F19" s="70" t="s">
        <v>319</v>
      </c>
      <c r="G19" s="70">
        <v>20</v>
      </c>
    </row>
    <row r="20" spans="1:7" ht="21.75" customHeight="1">
      <c r="A20" s="85"/>
      <c r="B20" s="70" t="s">
        <v>377</v>
      </c>
      <c r="C20" s="84" t="s">
        <v>330</v>
      </c>
      <c r="D20" s="70" t="s">
        <v>473</v>
      </c>
      <c r="E20" s="70">
        <v>95</v>
      </c>
      <c r="F20" s="70" t="s">
        <v>319</v>
      </c>
      <c r="G20" s="70">
        <v>10</v>
      </c>
    </row>
    <row r="21" spans="1:7" ht="21.75" customHeight="1">
      <c r="A21" s="87" t="s">
        <v>382</v>
      </c>
      <c r="B21" s="87"/>
      <c r="C21" s="87"/>
      <c r="D21" s="87"/>
      <c r="E21" s="87"/>
      <c r="F21" s="87"/>
      <c r="G21" s="87"/>
    </row>
    <row r="22" spans="1:7" ht="13.5">
      <c r="A22" s="88"/>
      <c r="B22" s="88"/>
      <c r="C22" s="88"/>
      <c r="D22" s="88"/>
      <c r="E22" s="88"/>
      <c r="F22" s="88"/>
      <c r="G22" s="88"/>
    </row>
  </sheetData>
  <sheetProtection/>
  <mergeCells count="25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21:G21"/>
    <mergeCell ref="A5:A9"/>
    <mergeCell ref="A13:A20"/>
    <mergeCell ref="B14:B17"/>
    <mergeCell ref="B18:B19"/>
    <mergeCell ref="C18:C19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D4" sqref="D4:G4"/>
    </sheetView>
  </sheetViews>
  <sheetFormatPr defaultColWidth="9.33203125" defaultRowHeight="11.25"/>
  <cols>
    <col min="1" max="1" width="12.83203125" style="0" customWidth="1"/>
    <col min="2" max="2" width="15.16015625" style="0" customWidth="1"/>
    <col min="3" max="3" width="16" style="0" customWidth="1"/>
    <col min="4" max="4" width="35.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1" spans="1:7" ht="15">
      <c r="A1" s="30" t="s">
        <v>331</v>
      </c>
      <c r="B1" s="30"/>
      <c r="C1" s="30"/>
      <c r="D1" s="30"/>
      <c r="E1" s="30"/>
      <c r="F1" s="30"/>
      <c r="G1" s="30"/>
    </row>
    <row r="2" spans="1:7" ht="21.75" customHeight="1">
      <c r="A2" s="31"/>
      <c r="B2" s="31"/>
      <c r="C2" s="31"/>
      <c r="D2" s="31"/>
      <c r="E2" s="31"/>
      <c r="F2" s="31"/>
      <c r="G2" s="31"/>
    </row>
    <row r="3" spans="1:7" ht="21.75" customHeight="1">
      <c r="A3" s="32" t="s">
        <v>332</v>
      </c>
      <c r="B3" s="33"/>
      <c r="C3" s="33"/>
      <c r="D3" s="34" t="s">
        <v>474</v>
      </c>
      <c r="E3" s="34"/>
      <c r="F3" s="34"/>
      <c r="G3" s="34"/>
    </row>
    <row r="4" spans="1:7" ht="21.75" customHeight="1">
      <c r="A4" s="35" t="s">
        <v>333</v>
      </c>
      <c r="B4" s="36"/>
      <c r="C4" s="37"/>
      <c r="D4" s="38" t="s">
        <v>475</v>
      </c>
      <c r="E4" s="39"/>
      <c r="F4" s="39"/>
      <c r="G4" s="40"/>
    </row>
    <row r="5" spans="1:7" ht="21.75" customHeight="1">
      <c r="A5" s="41" t="s">
        <v>424</v>
      </c>
      <c r="B5" s="42" t="s">
        <v>336</v>
      </c>
      <c r="C5" s="43"/>
      <c r="D5" s="42">
        <v>50</v>
      </c>
      <c r="E5" s="42"/>
      <c r="F5" s="42"/>
      <c r="G5" s="43"/>
    </row>
    <row r="6" spans="1:7" ht="21.75" customHeight="1">
      <c r="A6" s="44"/>
      <c r="B6" s="42" t="s">
        <v>338</v>
      </c>
      <c r="C6" s="43"/>
      <c r="D6" s="42"/>
      <c r="E6" s="42"/>
      <c r="F6" s="42"/>
      <c r="G6" s="43"/>
    </row>
    <row r="7" spans="1:7" ht="21.75" customHeight="1">
      <c r="A7" s="44"/>
      <c r="B7" s="42" t="s">
        <v>339</v>
      </c>
      <c r="C7" s="43"/>
      <c r="D7" s="45"/>
      <c r="E7" s="46"/>
      <c r="F7" s="46"/>
      <c r="G7" s="47"/>
    </row>
    <row r="8" spans="1:7" ht="21.75" customHeight="1">
      <c r="A8" s="44"/>
      <c r="B8" s="48" t="s">
        <v>340</v>
      </c>
      <c r="C8" s="49"/>
      <c r="D8" s="50">
        <v>50</v>
      </c>
      <c r="E8" s="51"/>
      <c r="F8" s="51"/>
      <c r="G8" s="52"/>
    </row>
    <row r="9" spans="1:7" ht="21.75" customHeight="1">
      <c r="A9" s="53"/>
      <c r="B9" s="48" t="s">
        <v>341</v>
      </c>
      <c r="C9" s="49"/>
      <c r="D9" s="45"/>
      <c r="E9" s="46"/>
      <c r="F9" s="46"/>
      <c r="G9" s="47"/>
    </row>
    <row r="10" spans="1:7" ht="21.75" customHeight="1">
      <c r="A10" s="54" t="s">
        <v>342</v>
      </c>
      <c r="B10" s="48" t="s">
        <v>476</v>
      </c>
      <c r="C10" s="55"/>
      <c r="D10" s="55"/>
      <c r="E10" s="55"/>
      <c r="F10" s="55"/>
      <c r="G10" s="49"/>
    </row>
    <row r="11" spans="1:7" ht="21.75" customHeight="1">
      <c r="A11" s="54" t="s">
        <v>344</v>
      </c>
      <c r="B11" s="48" t="s">
        <v>426</v>
      </c>
      <c r="C11" s="55"/>
      <c r="D11" s="55"/>
      <c r="E11" s="55"/>
      <c r="F11" s="55"/>
      <c r="G11" s="49"/>
    </row>
    <row r="12" spans="1:7" ht="21.75" customHeight="1">
      <c r="A12" s="54" t="s">
        <v>346</v>
      </c>
      <c r="B12" s="48" t="s">
        <v>477</v>
      </c>
      <c r="C12" s="55"/>
      <c r="D12" s="55"/>
      <c r="E12" s="55"/>
      <c r="F12" s="55"/>
      <c r="G12" s="49"/>
    </row>
    <row r="13" spans="1:7" ht="21.75" customHeight="1">
      <c r="A13" s="41" t="s">
        <v>348</v>
      </c>
      <c r="B13" s="42" t="s">
        <v>349</v>
      </c>
      <c r="C13" s="42" t="s">
        <v>350</v>
      </c>
      <c r="D13" s="42" t="s">
        <v>351</v>
      </c>
      <c r="E13" s="42" t="s">
        <v>317</v>
      </c>
      <c r="F13" s="42" t="s">
        <v>352</v>
      </c>
      <c r="G13" s="42" t="s">
        <v>353</v>
      </c>
    </row>
    <row r="14" spans="1:7" ht="21.75" customHeight="1">
      <c r="A14" s="56"/>
      <c r="B14" s="42" t="s">
        <v>354</v>
      </c>
      <c r="C14" s="41" t="s">
        <v>355</v>
      </c>
      <c r="D14" s="42" t="s">
        <v>478</v>
      </c>
      <c r="E14" s="42">
        <v>5000</v>
      </c>
      <c r="F14" s="42" t="s">
        <v>372</v>
      </c>
      <c r="G14" s="42">
        <v>15</v>
      </c>
    </row>
    <row r="15" spans="1:7" ht="21.75" customHeight="1">
      <c r="A15" s="56"/>
      <c r="B15" s="42"/>
      <c r="C15" s="41" t="s">
        <v>359</v>
      </c>
      <c r="D15" s="42" t="s">
        <v>479</v>
      </c>
      <c r="E15" s="42">
        <v>100</v>
      </c>
      <c r="F15" s="42" t="s">
        <v>319</v>
      </c>
      <c r="G15" s="42">
        <v>20</v>
      </c>
    </row>
    <row r="16" spans="1:7" ht="21.75" customHeight="1">
      <c r="A16" s="56"/>
      <c r="B16" s="42"/>
      <c r="C16" s="41" t="s">
        <v>362</v>
      </c>
      <c r="D16" s="42" t="s">
        <v>480</v>
      </c>
      <c r="E16" s="42">
        <v>90</v>
      </c>
      <c r="F16" s="42" t="s">
        <v>319</v>
      </c>
      <c r="G16" s="42">
        <v>10</v>
      </c>
    </row>
    <row r="17" spans="1:7" ht="21.75" customHeight="1">
      <c r="A17" s="56"/>
      <c r="B17" s="42"/>
      <c r="C17" s="56"/>
      <c r="D17" s="42" t="s">
        <v>481</v>
      </c>
      <c r="E17" s="42">
        <v>90</v>
      </c>
      <c r="F17" s="42" t="s">
        <v>319</v>
      </c>
      <c r="G17" s="42">
        <v>10</v>
      </c>
    </row>
    <row r="18" spans="1:7" ht="21.75" customHeight="1">
      <c r="A18" s="56"/>
      <c r="B18" s="42" t="s">
        <v>364</v>
      </c>
      <c r="C18" s="42" t="s">
        <v>368</v>
      </c>
      <c r="D18" s="42" t="s">
        <v>431</v>
      </c>
      <c r="E18" s="42">
        <v>100</v>
      </c>
      <c r="F18" s="42" t="s">
        <v>319</v>
      </c>
      <c r="G18" s="42">
        <v>20</v>
      </c>
    </row>
    <row r="19" spans="1:7" ht="21.75" customHeight="1">
      <c r="A19" s="56"/>
      <c r="B19" s="42" t="s">
        <v>377</v>
      </c>
      <c r="C19" s="41" t="s">
        <v>330</v>
      </c>
      <c r="D19" s="42" t="s">
        <v>432</v>
      </c>
      <c r="E19" s="42">
        <v>95</v>
      </c>
      <c r="F19" s="42" t="s">
        <v>319</v>
      </c>
      <c r="G19" s="42">
        <v>15</v>
      </c>
    </row>
    <row r="20" spans="1:7" ht="21.75" customHeight="1">
      <c r="A20" s="56"/>
      <c r="B20" s="42"/>
      <c r="C20" s="56"/>
      <c r="D20" s="42" t="s">
        <v>433</v>
      </c>
      <c r="E20" s="42">
        <v>95</v>
      </c>
      <c r="F20" s="42" t="s">
        <v>319</v>
      </c>
      <c r="G20" s="42">
        <v>10</v>
      </c>
    </row>
    <row r="21" spans="1:7" ht="21.75" customHeight="1">
      <c r="A21" s="57" t="s">
        <v>382</v>
      </c>
      <c r="B21" s="57"/>
      <c r="C21" s="57"/>
      <c r="D21" s="57"/>
      <c r="E21" s="57"/>
      <c r="F21" s="57"/>
      <c r="G21" s="57"/>
    </row>
    <row r="22" ht="21.75" customHeight="1"/>
    <row r="23" ht="21.75" customHeight="1"/>
  </sheetData>
  <sheetProtection/>
  <mergeCells count="26">
    <mergeCell ref="A1:G1"/>
    <mergeCell ref="A2:G2"/>
    <mergeCell ref="A3:C3"/>
    <mergeCell ref="D3:G3"/>
    <mergeCell ref="A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A21:G21"/>
    <mergeCell ref="A5:A9"/>
    <mergeCell ref="A13:A20"/>
    <mergeCell ref="B14:B17"/>
    <mergeCell ref="B19:B20"/>
    <mergeCell ref="C16:C17"/>
    <mergeCell ref="C19:C2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SheetLayoutView="100" workbookViewId="0" topLeftCell="A1">
      <selection activeCell="L24" sqref="L24"/>
    </sheetView>
  </sheetViews>
  <sheetFormatPr defaultColWidth="9.33203125" defaultRowHeight="11.25"/>
  <cols>
    <col min="1" max="1" width="12.83203125" style="0" customWidth="1"/>
    <col min="2" max="2" width="15.16015625" style="0" customWidth="1"/>
    <col min="3" max="3" width="16" style="0" customWidth="1"/>
    <col min="4" max="4" width="35.5" style="0" customWidth="1"/>
    <col min="5" max="5" width="19.66015625" style="0" customWidth="1"/>
    <col min="6" max="6" width="16.16015625" style="0" customWidth="1"/>
    <col min="7" max="7" width="14.16015625" style="0" customWidth="1"/>
  </cols>
  <sheetData>
    <row r="2" spans="1:7" ht="15">
      <c r="A2" s="1" t="s">
        <v>331</v>
      </c>
      <c r="B2" s="1"/>
      <c r="C2" s="1"/>
      <c r="D2" s="1"/>
      <c r="E2" s="1"/>
      <c r="F2" s="1"/>
      <c r="G2" s="1"/>
    </row>
    <row r="3" spans="1:7" ht="21.75" customHeight="1">
      <c r="A3" s="2"/>
      <c r="B3" s="2"/>
      <c r="C3" s="2"/>
      <c r="D3" s="2"/>
      <c r="E3" s="2"/>
      <c r="F3" s="2"/>
      <c r="G3" s="2"/>
    </row>
    <row r="4" spans="1:7" ht="21.75" customHeight="1">
      <c r="A4" s="3" t="s">
        <v>332</v>
      </c>
      <c r="B4" s="4"/>
      <c r="C4" s="4"/>
      <c r="D4" s="5" t="s">
        <v>383</v>
      </c>
      <c r="E4" s="5"/>
      <c r="F4" s="5"/>
      <c r="G4" s="5"/>
    </row>
    <row r="5" spans="1:7" ht="21.75" customHeight="1">
      <c r="A5" s="6" t="s">
        <v>333</v>
      </c>
      <c r="B5" s="7"/>
      <c r="C5" s="8"/>
      <c r="D5" s="9" t="s">
        <v>482</v>
      </c>
      <c r="E5" s="10"/>
      <c r="F5" s="10"/>
      <c r="G5" s="11"/>
    </row>
    <row r="6" spans="1:7" ht="21.75" customHeight="1">
      <c r="A6" s="12" t="s">
        <v>424</v>
      </c>
      <c r="B6" s="13" t="s">
        <v>336</v>
      </c>
      <c r="C6" s="14"/>
      <c r="D6" s="13">
        <v>20</v>
      </c>
      <c r="E6" s="13"/>
      <c r="F6" s="13"/>
      <c r="G6" s="14"/>
    </row>
    <row r="7" spans="1:7" ht="21.75" customHeight="1">
      <c r="A7" s="15"/>
      <c r="B7" s="13" t="s">
        <v>338</v>
      </c>
      <c r="C7" s="14"/>
      <c r="D7" s="13"/>
      <c r="E7" s="13"/>
      <c r="F7" s="13"/>
      <c r="G7" s="14"/>
    </row>
    <row r="8" spans="1:7" ht="21.75" customHeight="1">
      <c r="A8" s="15"/>
      <c r="B8" s="13" t="s">
        <v>339</v>
      </c>
      <c r="C8" s="14"/>
      <c r="D8" s="16"/>
      <c r="E8" s="17"/>
      <c r="F8" s="17"/>
      <c r="G8" s="18"/>
    </row>
    <row r="9" spans="1:7" ht="21.75" customHeight="1">
      <c r="A9" s="15"/>
      <c r="B9" s="19" t="s">
        <v>340</v>
      </c>
      <c r="C9" s="20"/>
      <c r="D9" s="21">
        <v>20</v>
      </c>
      <c r="E9" s="22"/>
      <c r="F9" s="22"/>
      <c r="G9" s="23"/>
    </row>
    <row r="10" spans="1:7" ht="21.75" customHeight="1">
      <c r="A10" s="24"/>
      <c r="B10" s="19" t="s">
        <v>341</v>
      </c>
      <c r="C10" s="20"/>
      <c r="D10" s="16"/>
      <c r="E10" s="17"/>
      <c r="F10" s="17"/>
      <c r="G10" s="18"/>
    </row>
    <row r="11" spans="1:7" ht="21.75" customHeight="1">
      <c r="A11" s="25" t="s">
        <v>342</v>
      </c>
      <c r="B11" s="19" t="s">
        <v>483</v>
      </c>
      <c r="C11" s="26"/>
      <c r="D11" s="26"/>
      <c r="E11" s="26"/>
      <c r="F11" s="26"/>
      <c r="G11" s="20"/>
    </row>
    <row r="12" spans="1:7" ht="21.75" customHeight="1">
      <c r="A12" s="25" t="s">
        <v>344</v>
      </c>
      <c r="B12" s="19" t="s">
        <v>426</v>
      </c>
      <c r="C12" s="26"/>
      <c r="D12" s="26"/>
      <c r="E12" s="26"/>
      <c r="F12" s="26"/>
      <c r="G12" s="20"/>
    </row>
    <row r="13" spans="1:7" ht="21.75" customHeight="1">
      <c r="A13" s="25" t="s">
        <v>346</v>
      </c>
      <c r="B13" s="19" t="s">
        <v>484</v>
      </c>
      <c r="C13" s="26"/>
      <c r="D13" s="26"/>
      <c r="E13" s="26"/>
      <c r="F13" s="26"/>
      <c r="G13" s="20"/>
    </row>
    <row r="14" spans="1:7" ht="21.75" customHeight="1">
      <c r="A14" s="12" t="s">
        <v>348</v>
      </c>
      <c r="B14" s="13" t="s">
        <v>349</v>
      </c>
      <c r="C14" s="13" t="s">
        <v>350</v>
      </c>
      <c r="D14" s="13" t="s">
        <v>351</v>
      </c>
      <c r="E14" s="13" t="s">
        <v>317</v>
      </c>
      <c r="F14" s="13" t="s">
        <v>352</v>
      </c>
      <c r="G14" s="13" t="s">
        <v>353</v>
      </c>
    </row>
    <row r="15" spans="1:7" ht="21.75" customHeight="1">
      <c r="A15" s="27"/>
      <c r="B15" s="13" t="s">
        <v>354</v>
      </c>
      <c r="C15" s="12" t="s">
        <v>355</v>
      </c>
      <c r="D15" s="13" t="s">
        <v>387</v>
      </c>
      <c r="E15" s="13">
        <v>5</v>
      </c>
      <c r="F15" s="13" t="s">
        <v>372</v>
      </c>
      <c r="G15" s="13">
        <v>15</v>
      </c>
    </row>
    <row r="16" spans="1:7" ht="21.75" customHeight="1">
      <c r="A16" s="27"/>
      <c r="B16" s="13"/>
      <c r="C16" s="12" t="s">
        <v>359</v>
      </c>
      <c r="D16" s="13" t="s">
        <v>388</v>
      </c>
      <c r="E16" s="13">
        <v>100</v>
      </c>
      <c r="F16" s="13" t="s">
        <v>319</v>
      </c>
      <c r="G16" s="13">
        <v>20</v>
      </c>
    </row>
    <row r="17" spans="1:7" ht="21.75" customHeight="1">
      <c r="A17" s="27"/>
      <c r="B17" s="13"/>
      <c r="C17" s="12" t="s">
        <v>362</v>
      </c>
      <c r="D17" s="13" t="s">
        <v>485</v>
      </c>
      <c r="E17" s="13">
        <v>100</v>
      </c>
      <c r="F17" s="13" t="s">
        <v>319</v>
      </c>
      <c r="G17" s="13">
        <v>10</v>
      </c>
    </row>
    <row r="18" spans="1:7" ht="21.75" customHeight="1">
      <c r="A18" s="27"/>
      <c r="B18" s="13"/>
      <c r="C18" s="27"/>
      <c r="D18" s="28" t="s">
        <v>486</v>
      </c>
      <c r="E18" s="13">
        <v>100</v>
      </c>
      <c r="F18" s="13" t="s">
        <v>319</v>
      </c>
      <c r="G18" s="13">
        <v>5</v>
      </c>
    </row>
    <row r="19" spans="1:7" ht="21.75" customHeight="1">
      <c r="A19" s="27"/>
      <c r="B19" s="13"/>
      <c r="C19" s="12" t="s">
        <v>393</v>
      </c>
      <c r="D19" s="13" t="s">
        <v>470</v>
      </c>
      <c r="E19" s="13">
        <v>4</v>
      </c>
      <c r="F19" s="13" t="s">
        <v>487</v>
      </c>
      <c r="G19" s="13">
        <v>10</v>
      </c>
    </row>
    <row r="20" spans="1:7" ht="21.75" customHeight="1">
      <c r="A20" s="27"/>
      <c r="B20" s="13" t="s">
        <v>364</v>
      </c>
      <c r="C20" s="13" t="s">
        <v>368</v>
      </c>
      <c r="D20" s="13" t="s">
        <v>431</v>
      </c>
      <c r="E20" s="13">
        <v>100</v>
      </c>
      <c r="F20" s="13" t="s">
        <v>319</v>
      </c>
      <c r="G20" s="13">
        <v>15</v>
      </c>
    </row>
    <row r="21" spans="1:7" ht="21.75" customHeight="1">
      <c r="A21" s="27"/>
      <c r="B21" s="13"/>
      <c r="C21" s="13"/>
      <c r="D21" s="13" t="s">
        <v>488</v>
      </c>
      <c r="E21" s="13">
        <v>100</v>
      </c>
      <c r="F21" s="13" t="s">
        <v>319</v>
      </c>
      <c r="G21" s="13">
        <v>10</v>
      </c>
    </row>
    <row r="22" spans="1:7" ht="21.75" customHeight="1">
      <c r="A22" s="27"/>
      <c r="B22" s="13" t="s">
        <v>377</v>
      </c>
      <c r="C22" s="12" t="s">
        <v>330</v>
      </c>
      <c r="D22" s="13" t="s">
        <v>432</v>
      </c>
      <c r="E22" s="13">
        <v>95</v>
      </c>
      <c r="F22" s="13" t="s">
        <v>319</v>
      </c>
      <c r="G22" s="13">
        <v>10</v>
      </c>
    </row>
    <row r="23" spans="1:7" ht="21.75" customHeight="1">
      <c r="A23" s="27"/>
      <c r="B23" s="13"/>
      <c r="C23" s="27"/>
      <c r="D23" s="13" t="s">
        <v>433</v>
      </c>
      <c r="E23" s="13">
        <v>95</v>
      </c>
      <c r="F23" s="13" t="s">
        <v>319</v>
      </c>
      <c r="G23" s="13">
        <v>5</v>
      </c>
    </row>
    <row r="24" spans="1:7" ht="21.75" customHeight="1">
      <c r="A24" s="29" t="s">
        <v>382</v>
      </c>
      <c r="B24" s="29"/>
      <c r="C24" s="29"/>
      <c r="D24" s="29"/>
      <c r="E24" s="29"/>
      <c r="F24" s="29"/>
      <c r="G24" s="29"/>
    </row>
    <row r="25" ht="21.75" customHeight="1"/>
    <row r="26" ht="21.75" customHeight="1"/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19"/>
    <mergeCell ref="B20:B21"/>
    <mergeCell ref="B22:B23"/>
    <mergeCell ref="C17:C18"/>
    <mergeCell ref="C20:C21"/>
    <mergeCell ref="C22:C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I25" sqref="I25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7" style="0" customWidth="1"/>
    <col min="5" max="5" width="29.5" style="0" customWidth="1"/>
    <col min="6" max="6" width="18.33203125" style="0" customWidth="1"/>
    <col min="7" max="7" width="20" style="0" customWidth="1"/>
  </cols>
  <sheetData>
    <row r="1" ht="13.5">
      <c r="A1" s="327" t="s">
        <v>0</v>
      </c>
    </row>
    <row r="2" spans="1:10" ht="30" customHeight="1">
      <c r="A2" s="138" t="s">
        <v>1</v>
      </c>
      <c r="B2" s="138"/>
      <c r="C2" s="138"/>
      <c r="D2" s="138"/>
      <c r="E2" s="138"/>
      <c r="F2" s="138"/>
      <c r="G2" s="178"/>
      <c r="H2" s="178"/>
      <c r="I2" s="178"/>
      <c r="J2" s="178"/>
    </row>
    <row r="4" spans="5:6" ht="11.25">
      <c r="E4" s="328" t="s">
        <v>2</v>
      </c>
      <c r="F4" s="328"/>
    </row>
    <row r="5" spans="1:7" ht="23.25" customHeight="1">
      <c r="A5" s="182" t="s">
        <v>3</v>
      </c>
      <c r="B5" s="183" t="s">
        <v>3</v>
      </c>
      <c r="C5" s="329" t="s">
        <v>4</v>
      </c>
      <c r="D5" s="329"/>
      <c r="E5" s="329"/>
      <c r="F5" s="329"/>
      <c r="G5" s="329"/>
    </row>
    <row r="6" spans="1:7" ht="12" customHeight="1">
      <c r="A6" s="145" t="s">
        <v>5</v>
      </c>
      <c r="B6" s="147" t="s">
        <v>6</v>
      </c>
      <c r="C6" s="147" t="s">
        <v>7</v>
      </c>
      <c r="D6" s="329" t="s">
        <v>6</v>
      </c>
      <c r="E6" s="329"/>
      <c r="F6" s="329"/>
      <c r="G6" s="329"/>
    </row>
    <row r="7" spans="1:7" ht="12">
      <c r="A7" s="145" t="s">
        <v>5</v>
      </c>
      <c r="B7" s="147" t="s">
        <v>8</v>
      </c>
      <c r="C7" s="147" t="s">
        <v>7</v>
      </c>
      <c r="D7" s="330" t="s">
        <v>9</v>
      </c>
      <c r="E7" s="147" t="s">
        <v>10</v>
      </c>
      <c r="F7" s="147" t="s">
        <v>11</v>
      </c>
      <c r="G7" s="147" t="s">
        <v>12</v>
      </c>
    </row>
    <row r="8" spans="1:7" ht="12">
      <c r="A8" s="219" t="s">
        <v>13</v>
      </c>
      <c r="B8" s="151">
        <f>SUM(B9:B11)</f>
        <v>1271.14</v>
      </c>
      <c r="C8" s="219" t="s">
        <v>14</v>
      </c>
      <c r="D8" s="330">
        <v>1271.14</v>
      </c>
      <c r="E8" s="147">
        <v>1256.39</v>
      </c>
      <c r="F8" s="331">
        <v>14.75</v>
      </c>
      <c r="G8" s="332"/>
    </row>
    <row r="9" spans="1:7" ht="13.5" customHeight="1">
      <c r="A9" s="219" t="s">
        <v>10</v>
      </c>
      <c r="B9" s="151">
        <v>1256.39</v>
      </c>
      <c r="C9" s="217" t="s">
        <v>15</v>
      </c>
      <c r="D9" s="151">
        <f>SUM(E9:G9)</f>
        <v>368.78</v>
      </c>
      <c r="E9" s="333">
        <v>368.78</v>
      </c>
      <c r="F9" s="334"/>
      <c r="G9" s="168"/>
    </row>
    <row r="10" spans="1:7" ht="13.5" customHeight="1">
      <c r="A10" s="219" t="s">
        <v>11</v>
      </c>
      <c r="B10" s="218">
        <v>14.75</v>
      </c>
      <c r="C10" s="217" t="s">
        <v>16</v>
      </c>
      <c r="D10" s="151">
        <f aca="true" t="shared" si="0" ref="D10:D33">SUM(E10:G10)</f>
        <v>0</v>
      </c>
      <c r="E10" s="333"/>
      <c r="F10" s="334"/>
      <c r="G10" s="168"/>
    </row>
    <row r="11" spans="1:7" ht="13.5" customHeight="1">
      <c r="A11" s="219" t="s">
        <v>12</v>
      </c>
      <c r="B11" s="151"/>
      <c r="C11" s="217" t="s">
        <v>17</v>
      </c>
      <c r="D11" s="151">
        <f t="shared" si="0"/>
        <v>3</v>
      </c>
      <c r="E11" s="333">
        <v>3</v>
      </c>
      <c r="F11" s="334"/>
      <c r="G11" s="168"/>
    </row>
    <row r="12" spans="1:7" ht="13.5" customHeight="1">
      <c r="A12" s="219"/>
      <c r="B12" s="151"/>
      <c r="C12" s="217" t="s">
        <v>18</v>
      </c>
      <c r="D12" s="151">
        <f t="shared" si="0"/>
        <v>0</v>
      </c>
      <c r="E12" s="333"/>
      <c r="F12" s="334"/>
      <c r="G12" s="168"/>
    </row>
    <row r="13" spans="1:7" ht="13.5" customHeight="1">
      <c r="A13" s="219"/>
      <c r="B13" s="151"/>
      <c r="C13" s="217" t="s">
        <v>19</v>
      </c>
      <c r="D13" s="151">
        <f t="shared" si="0"/>
        <v>0</v>
      </c>
      <c r="E13" s="333"/>
      <c r="F13" s="334"/>
      <c r="G13" s="168"/>
    </row>
    <row r="14" spans="1:7" ht="13.5" customHeight="1">
      <c r="A14" s="219"/>
      <c r="B14" s="151"/>
      <c r="C14" s="217" t="s">
        <v>20</v>
      </c>
      <c r="D14" s="151">
        <f t="shared" si="0"/>
        <v>0</v>
      </c>
      <c r="E14" s="333"/>
      <c r="F14" s="334"/>
      <c r="G14" s="168"/>
    </row>
    <row r="15" spans="1:7" ht="13.5" customHeight="1">
      <c r="A15" s="219"/>
      <c r="B15" s="151"/>
      <c r="C15" s="217" t="s">
        <v>21</v>
      </c>
      <c r="D15" s="151">
        <f t="shared" si="0"/>
        <v>30.35</v>
      </c>
      <c r="E15" s="333">
        <v>30.35</v>
      </c>
      <c r="F15" s="334"/>
      <c r="G15" s="168"/>
    </row>
    <row r="16" spans="1:7" ht="13.5" customHeight="1">
      <c r="A16" s="219"/>
      <c r="B16" s="151"/>
      <c r="C16" s="217" t="s">
        <v>22</v>
      </c>
      <c r="D16" s="151">
        <f t="shared" si="0"/>
        <v>166.51</v>
      </c>
      <c r="E16" s="333">
        <v>166.51</v>
      </c>
      <c r="F16" s="334"/>
      <c r="G16" s="168"/>
    </row>
    <row r="17" spans="1:7" ht="13.5" customHeight="1">
      <c r="A17" s="219"/>
      <c r="B17" s="151"/>
      <c r="C17" s="217" t="s">
        <v>23</v>
      </c>
      <c r="D17" s="151">
        <f t="shared" si="0"/>
        <v>39.07</v>
      </c>
      <c r="E17" s="333">
        <v>39.07</v>
      </c>
      <c r="F17" s="334"/>
      <c r="G17" s="168"/>
    </row>
    <row r="18" spans="1:7" ht="13.5" customHeight="1">
      <c r="A18" s="219"/>
      <c r="B18" s="151"/>
      <c r="C18" s="217" t="s">
        <v>24</v>
      </c>
      <c r="D18" s="151">
        <f t="shared" si="0"/>
        <v>5.19</v>
      </c>
      <c r="E18" s="333">
        <v>5.19</v>
      </c>
      <c r="F18" s="334"/>
      <c r="G18" s="168"/>
    </row>
    <row r="19" spans="1:7" ht="13.5" customHeight="1">
      <c r="A19" s="219"/>
      <c r="B19" s="151"/>
      <c r="C19" s="217" t="s">
        <v>25</v>
      </c>
      <c r="D19" s="151">
        <f t="shared" si="0"/>
        <v>64.75</v>
      </c>
      <c r="E19" s="333">
        <v>50</v>
      </c>
      <c r="F19" s="334">
        <v>14.75</v>
      </c>
      <c r="G19" s="168"/>
    </row>
    <row r="20" spans="1:7" ht="13.5" customHeight="1">
      <c r="A20" s="219"/>
      <c r="B20" s="151"/>
      <c r="C20" s="217" t="s">
        <v>26</v>
      </c>
      <c r="D20" s="151">
        <f t="shared" si="0"/>
        <v>501.49</v>
      </c>
      <c r="E20" s="333">
        <v>501.49</v>
      </c>
      <c r="F20" s="334"/>
      <c r="G20" s="168"/>
    </row>
    <row r="21" spans="1:7" ht="13.5" customHeight="1">
      <c r="A21" s="219"/>
      <c r="B21" s="151"/>
      <c r="C21" s="217" t="s">
        <v>27</v>
      </c>
      <c r="D21" s="151">
        <f t="shared" si="0"/>
        <v>0</v>
      </c>
      <c r="F21" s="334"/>
      <c r="G21" s="168"/>
    </row>
    <row r="22" spans="1:7" ht="13.5" customHeight="1">
      <c r="A22" s="219"/>
      <c r="B22" s="151"/>
      <c r="C22" s="217" t="s">
        <v>28</v>
      </c>
      <c r="D22" s="151">
        <f t="shared" si="0"/>
        <v>0</v>
      </c>
      <c r="E22" s="333"/>
      <c r="F22" s="334"/>
      <c r="G22" s="168"/>
    </row>
    <row r="23" spans="1:7" ht="13.5" customHeight="1">
      <c r="A23" s="219"/>
      <c r="B23" s="220"/>
      <c r="C23" s="217" t="s">
        <v>29</v>
      </c>
      <c r="D23" s="151">
        <f t="shared" si="0"/>
        <v>0</v>
      </c>
      <c r="E23" s="333"/>
      <c r="F23" s="334"/>
      <c r="G23" s="168"/>
    </row>
    <row r="24" spans="1:7" ht="13.5" customHeight="1">
      <c r="A24" s="219"/>
      <c r="B24" s="220"/>
      <c r="C24" s="217" t="s">
        <v>30</v>
      </c>
      <c r="D24" s="151">
        <f t="shared" si="0"/>
        <v>0</v>
      </c>
      <c r="E24" s="333"/>
      <c r="F24" s="334"/>
      <c r="G24" s="168"/>
    </row>
    <row r="25" spans="1:7" ht="13.5" customHeight="1">
      <c r="A25" s="219"/>
      <c r="B25" s="220"/>
      <c r="C25" s="217" t="s">
        <v>31</v>
      </c>
      <c r="D25" s="151">
        <f t="shared" si="0"/>
        <v>0</v>
      </c>
      <c r="E25" s="333"/>
      <c r="F25" s="334"/>
      <c r="G25" s="168"/>
    </row>
    <row r="26" spans="1:7" ht="13.5" customHeight="1">
      <c r="A26" s="219"/>
      <c r="B26" s="220"/>
      <c r="C26" s="221" t="s">
        <v>32</v>
      </c>
      <c r="D26" s="151">
        <f t="shared" si="0"/>
        <v>0</v>
      </c>
      <c r="E26" s="333"/>
      <c r="F26" s="334"/>
      <c r="G26" s="168"/>
    </row>
    <row r="27" spans="1:7" ht="13.5" customHeight="1">
      <c r="A27" s="219"/>
      <c r="B27" s="220"/>
      <c r="C27" s="221" t="s">
        <v>33</v>
      </c>
      <c r="D27" s="151">
        <f t="shared" si="0"/>
        <v>42</v>
      </c>
      <c r="E27" s="333">
        <v>42</v>
      </c>
      <c r="F27" s="334"/>
      <c r="G27" s="168"/>
    </row>
    <row r="28" spans="1:7" ht="13.5" customHeight="1">
      <c r="A28" s="335"/>
      <c r="B28" s="151"/>
      <c r="C28" s="221" t="s">
        <v>34</v>
      </c>
      <c r="D28" s="151">
        <f t="shared" si="0"/>
        <v>0</v>
      </c>
      <c r="F28" s="334"/>
      <c r="G28" s="168"/>
    </row>
    <row r="29" spans="1:7" ht="13.5" customHeight="1">
      <c r="A29" s="335"/>
      <c r="B29" s="151"/>
      <c r="C29" s="221" t="s">
        <v>35</v>
      </c>
      <c r="D29" s="151">
        <f t="shared" si="0"/>
        <v>50</v>
      </c>
      <c r="E29" s="333">
        <v>50</v>
      </c>
      <c r="F29" s="334"/>
      <c r="G29" s="168"/>
    </row>
    <row r="30" spans="1:7" ht="13.5" customHeight="1">
      <c r="A30" s="219"/>
      <c r="B30" s="220"/>
      <c r="C30" s="221" t="s">
        <v>36</v>
      </c>
      <c r="D30" s="151">
        <f t="shared" si="0"/>
        <v>0</v>
      </c>
      <c r="F30" s="334"/>
      <c r="G30" s="168"/>
    </row>
    <row r="31" spans="1:7" ht="13.5" customHeight="1">
      <c r="A31" s="219" t="s">
        <v>37</v>
      </c>
      <c r="B31" s="151">
        <f>SUM(B32:B34)</f>
        <v>0</v>
      </c>
      <c r="C31" s="221" t="s">
        <v>38</v>
      </c>
      <c r="D31" s="151">
        <f t="shared" si="0"/>
        <v>0</v>
      </c>
      <c r="E31" s="333"/>
      <c r="F31" s="334"/>
      <c r="G31" s="168"/>
    </row>
    <row r="32" spans="1:7" ht="13.5" customHeight="1">
      <c r="A32" s="336" t="s">
        <v>39</v>
      </c>
      <c r="B32" s="218"/>
      <c r="C32" s="221" t="s">
        <v>40</v>
      </c>
      <c r="D32" s="151">
        <f t="shared" si="0"/>
        <v>0</v>
      </c>
      <c r="E32" s="333"/>
      <c r="F32" s="334"/>
      <c r="G32" s="168"/>
    </row>
    <row r="33" spans="1:7" ht="13.5" customHeight="1">
      <c r="A33" s="336" t="s">
        <v>41</v>
      </c>
      <c r="B33" s="218"/>
      <c r="C33" s="337" t="s">
        <v>42</v>
      </c>
      <c r="D33" s="159">
        <f>SUM(E34:F34)</f>
        <v>0</v>
      </c>
      <c r="E33" s="151">
        <v>0</v>
      </c>
      <c r="F33" s="151">
        <v>0</v>
      </c>
      <c r="G33" s="151">
        <f>SUM(G9:G32)</f>
        <v>0</v>
      </c>
    </row>
    <row r="34" spans="1:7" ht="13.5" customHeight="1">
      <c r="A34" s="336" t="s">
        <v>12</v>
      </c>
      <c r="B34" s="218"/>
      <c r="C34" s="168"/>
      <c r="D34" s="168"/>
      <c r="E34" s="218"/>
      <c r="F34" s="338"/>
      <c r="G34" s="168"/>
    </row>
    <row r="35" spans="1:7" ht="13.5" customHeight="1">
      <c r="A35" s="339" t="s">
        <v>43</v>
      </c>
      <c r="B35" s="230">
        <f>B8+B31</f>
        <v>1271.14</v>
      </c>
      <c r="C35" s="340" t="s">
        <v>44</v>
      </c>
      <c r="D35" s="151">
        <f>SUM(E35:F35)</f>
        <v>1271.14</v>
      </c>
      <c r="E35" s="230">
        <f>E8</f>
        <v>1256.39</v>
      </c>
      <c r="F35" s="230">
        <f>F8</f>
        <v>14.75</v>
      </c>
      <c r="G35" s="230">
        <f>G33</f>
        <v>0</v>
      </c>
    </row>
    <row r="36" ht="30" customHeight="1">
      <c r="A36" s="232" t="s">
        <v>45</v>
      </c>
    </row>
    <row r="37" ht="16.5" customHeight="1">
      <c r="A37" s="235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showGridLines="0" showZeros="0" workbookViewId="0" topLeftCell="A1">
      <selection activeCell="H21" sqref="H21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289" t="s">
        <v>47</v>
      </c>
      <c r="B1" s="243"/>
      <c r="C1" s="243"/>
      <c r="D1" s="243"/>
      <c r="E1" s="243"/>
    </row>
    <row r="2" spans="1:6" ht="54" customHeight="1">
      <c r="A2" s="290" t="s">
        <v>48</v>
      </c>
      <c r="B2" s="138"/>
      <c r="C2" s="138"/>
      <c r="D2" s="138"/>
      <c r="E2" s="138"/>
      <c r="F2" s="317"/>
    </row>
    <row r="3" spans="2:5" s="291" customFormat="1" ht="23.25" customHeight="1">
      <c r="B3" s="272" t="s">
        <v>2</v>
      </c>
      <c r="C3" s="272"/>
      <c r="D3" s="272"/>
      <c r="E3" s="272"/>
    </row>
    <row r="4" spans="1:5" s="315" customFormat="1" ht="20.25" customHeight="1">
      <c r="A4" s="318" t="s">
        <v>49</v>
      </c>
      <c r="B4" s="294" t="s">
        <v>50</v>
      </c>
      <c r="C4" s="319" t="s">
        <v>6</v>
      </c>
      <c r="D4" s="320"/>
      <c r="E4" s="321"/>
    </row>
    <row r="5" spans="1:5" s="315" customFormat="1" ht="20.25" customHeight="1">
      <c r="A5" s="322"/>
      <c r="B5" s="298"/>
      <c r="C5" s="297" t="s">
        <v>51</v>
      </c>
      <c r="D5" s="297" t="s">
        <v>52</v>
      </c>
      <c r="E5" s="300" t="s">
        <v>53</v>
      </c>
    </row>
    <row r="6" spans="1:5" s="315" customFormat="1" ht="20.25" customHeight="1">
      <c r="A6" s="254"/>
      <c r="B6" s="301" t="s">
        <v>51</v>
      </c>
      <c r="C6" s="323">
        <f>D6+E6</f>
        <v>1256.3899999999999</v>
      </c>
      <c r="D6" s="323">
        <f>D7+D17+D20+D23+D30+D38+D41+D50</f>
        <v>820.63</v>
      </c>
      <c r="E6" s="323">
        <f>E7+E17+E20+E23+E30+E35+E38+E41+E50+E53</f>
        <v>435.76</v>
      </c>
    </row>
    <row r="7" spans="1:5" s="315" customFormat="1" ht="20.25" customHeight="1">
      <c r="A7" s="153" t="s">
        <v>54</v>
      </c>
      <c r="B7" s="153" t="s">
        <v>55</v>
      </c>
      <c r="C7" s="323">
        <f>D7+E7</f>
        <v>368.78</v>
      </c>
      <c r="D7" s="154">
        <f>D8+D11+D13+D15</f>
        <v>333.72999999999996</v>
      </c>
      <c r="E7" s="154">
        <v>35.05</v>
      </c>
    </row>
    <row r="8" spans="1:5" s="315" customFormat="1" ht="20.25" customHeight="1">
      <c r="A8" s="153" t="s">
        <v>56</v>
      </c>
      <c r="B8" s="153" t="s">
        <v>57</v>
      </c>
      <c r="C8" s="323">
        <f aca="true" t="shared" si="0" ref="C7:C38">D8+E8</f>
        <v>16.79</v>
      </c>
      <c r="D8" s="154">
        <v>15.79</v>
      </c>
      <c r="E8" s="154">
        <v>1</v>
      </c>
    </row>
    <row r="9" spans="1:5" s="315" customFormat="1" ht="20.25" customHeight="1">
      <c r="A9" s="153" t="s">
        <v>58</v>
      </c>
      <c r="B9" s="153" t="s">
        <v>59</v>
      </c>
      <c r="C9" s="323">
        <f t="shared" si="0"/>
        <v>15.79</v>
      </c>
      <c r="D9" s="154">
        <v>15.79</v>
      </c>
      <c r="E9" s="157"/>
    </row>
    <row r="10" spans="1:5" s="315" customFormat="1" ht="20.25" customHeight="1">
      <c r="A10" s="153" t="s">
        <v>60</v>
      </c>
      <c r="B10" s="153" t="s">
        <v>61</v>
      </c>
      <c r="C10" s="323">
        <f t="shared" si="0"/>
        <v>1</v>
      </c>
      <c r="D10" s="157"/>
      <c r="E10" s="154">
        <v>1</v>
      </c>
    </row>
    <row r="11" spans="1:5" s="315" customFormat="1" ht="20.25" customHeight="1">
      <c r="A11" s="153" t="s">
        <v>62</v>
      </c>
      <c r="B11" s="153" t="s">
        <v>63</v>
      </c>
      <c r="C11" s="323">
        <f t="shared" si="0"/>
        <v>252.74</v>
      </c>
      <c r="D11" s="154">
        <v>222.87</v>
      </c>
      <c r="E11" s="154">
        <v>29.87</v>
      </c>
    </row>
    <row r="12" spans="1:5" s="315" customFormat="1" ht="20.25" customHeight="1">
      <c r="A12" s="153" t="s">
        <v>64</v>
      </c>
      <c r="B12" s="153" t="s">
        <v>59</v>
      </c>
      <c r="C12" s="323">
        <f t="shared" si="0"/>
        <v>252.74</v>
      </c>
      <c r="D12" s="154">
        <v>222.87</v>
      </c>
      <c r="E12" s="154">
        <v>29.87</v>
      </c>
    </row>
    <row r="13" spans="1:5" s="315" customFormat="1" ht="20.25" customHeight="1">
      <c r="A13" s="153" t="s">
        <v>65</v>
      </c>
      <c r="B13" s="153" t="s">
        <v>66</v>
      </c>
      <c r="C13" s="323">
        <f t="shared" si="0"/>
        <v>91.61</v>
      </c>
      <c r="D13" s="154">
        <v>91.61</v>
      </c>
      <c r="E13" s="157"/>
    </row>
    <row r="14" spans="1:5" s="315" customFormat="1" ht="20.25" customHeight="1">
      <c r="A14" s="153" t="s">
        <v>67</v>
      </c>
      <c r="B14" s="153" t="s">
        <v>59</v>
      </c>
      <c r="C14" s="323">
        <f t="shared" si="0"/>
        <v>91.61</v>
      </c>
      <c r="D14" s="154">
        <v>91.61</v>
      </c>
      <c r="E14" s="157"/>
    </row>
    <row r="15" spans="1:5" s="315" customFormat="1" ht="20.25" customHeight="1">
      <c r="A15" s="153" t="s">
        <v>68</v>
      </c>
      <c r="B15" s="153" t="s">
        <v>69</v>
      </c>
      <c r="C15" s="323">
        <f t="shared" si="0"/>
        <v>7.64</v>
      </c>
      <c r="D15" s="154">
        <v>3.46</v>
      </c>
      <c r="E15" s="154">
        <v>4.18</v>
      </c>
    </row>
    <row r="16" spans="1:5" s="315" customFormat="1" ht="20.25" customHeight="1">
      <c r="A16" s="153" t="s">
        <v>70</v>
      </c>
      <c r="B16" s="153" t="s">
        <v>71</v>
      </c>
      <c r="C16" s="323">
        <f t="shared" si="0"/>
        <v>7.64</v>
      </c>
      <c r="D16" s="154">
        <v>3.46</v>
      </c>
      <c r="E16" s="154">
        <v>4.18</v>
      </c>
    </row>
    <row r="17" spans="1:5" s="315" customFormat="1" ht="20.25" customHeight="1">
      <c r="A17" s="153" t="s">
        <v>72</v>
      </c>
      <c r="B17" s="153" t="s">
        <v>73</v>
      </c>
      <c r="C17" s="323">
        <f t="shared" si="0"/>
        <v>3</v>
      </c>
      <c r="D17" s="157"/>
      <c r="E17" s="154">
        <v>3</v>
      </c>
    </row>
    <row r="18" spans="1:5" s="315" customFormat="1" ht="20.25" customHeight="1">
      <c r="A18" s="153" t="s">
        <v>74</v>
      </c>
      <c r="B18" s="153" t="s">
        <v>75</v>
      </c>
      <c r="C18" s="323">
        <f t="shared" si="0"/>
        <v>3</v>
      </c>
      <c r="D18" s="157"/>
      <c r="E18" s="154">
        <v>3</v>
      </c>
    </row>
    <row r="19" spans="1:5" s="315" customFormat="1" ht="20.25" customHeight="1">
      <c r="A19" s="153" t="s">
        <v>76</v>
      </c>
      <c r="B19" s="153" t="s">
        <v>77</v>
      </c>
      <c r="C19" s="323">
        <f t="shared" si="0"/>
        <v>3</v>
      </c>
      <c r="D19" s="157"/>
      <c r="E19" s="154">
        <v>3</v>
      </c>
    </row>
    <row r="20" spans="1:5" s="315" customFormat="1" ht="20.25" customHeight="1">
      <c r="A20" s="153" t="s">
        <v>78</v>
      </c>
      <c r="B20" s="153" t="s">
        <v>79</v>
      </c>
      <c r="C20" s="323">
        <f t="shared" si="0"/>
        <v>30.35</v>
      </c>
      <c r="D20" s="157">
        <v>30.35</v>
      </c>
      <c r="E20" s="154"/>
    </row>
    <row r="21" spans="1:5" s="315" customFormat="1" ht="20.25" customHeight="1">
      <c r="A21" s="153" t="s">
        <v>80</v>
      </c>
      <c r="B21" s="153" t="s">
        <v>81</v>
      </c>
      <c r="C21" s="323">
        <f t="shared" si="0"/>
        <v>30.35</v>
      </c>
      <c r="D21" s="157">
        <v>30.35</v>
      </c>
      <c r="E21" s="154"/>
    </row>
    <row r="22" spans="1:5" s="315" customFormat="1" ht="20.25" customHeight="1">
      <c r="A22" s="153" t="s">
        <v>82</v>
      </c>
      <c r="B22" s="153" t="s">
        <v>83</v>
      </c>
      <c r="C22" s="323">
        <f t="shared" si="0"/>
        <v>30.35</v>
      </c>
      <c r="D22" s="157">
        <v>30.35</v>
      </c>
      <c r="E22" s="154"/>
    </row>
    <row r="23" spans="1:5" s="315" customFormat="1" ht="20.25" customHeight="1">
      <c r="A23" s="153" t="s">
        <v>84</v>
      </c>
      <c r="B23" s="153" t="s">
        <v>85</v>
      </c>
      <c r="C23" s="323">
        <f t="shared" si="0"/>
        <v>166.51</v>
      </c>
      <c r="D23" s="154">
        <f>D24+D26</f>
        <v>166.51</v>
      </c>
      <c r="E23" s="157"/>
    </row>
    <row r="24" spans="1:5" s="315" customFormat="1" ht="20.25" customHeight="1">
      <c r="A24" s="153" t="s">
        <v>86</v>
      </c>
      <c r="B24" s="153" t="s">
        <v>87</v>
      </c>
      <c r="C24" s="323">
        <f t="shared" si="0"/>
        <v>36.5</v>
      </c>
      <c r="D24" s="154">
        <v>36.5</v>
      </c>
      <c r="E24" s="157"/>
    </row>
    <row r="25" spans="1:5" s="315" customFormat="1" ht="20.25" customHeight="1">
      <c r="A25" s="153" t="s">
        <v>88</v>
      </c>
      <c r="B25" s="153" t="s">
        <v>89</v>
      </c>
      <c r="C25" s="323">
        <f t="shared" si="0"/>
        <v>36.5</v>
      </c>
      <c r="D25" s="154">
        <v>36.5</v>
      </c>
      <c r="E25" s="157"/>
    </row>
    <row r="26" spans="1:5" s="315" customFormat="1" ht="20.25" customHeight="1">
      <c r="A26" s="153" t="s">
        <v>90</v>
      </c>
      <c r="B26" s="153" t="s">
        <v>91</v>
      </c>
      <c r="C26" s="323">
        <f t="shared" si="0"/>
        <v>130.01</v>
      </c>
      <c r="D26" s="154">
        <f>D27+D28+D29</f>
        <v>130.01</v>
      </c>
      <c r="E26" s="157"/>
    </row>
    <row r="27" spans="1:5" s="315" customFormat="1" ht="20.25" customHeight="1">
      <c r="A27" s="153" t="s">
        <v>92</v>
      </c>
      <c r="B27" s="153" t="s">
        <v>93</v>
      </c>
      <c r="C27" s="323">
        <f t="shared" si="0"/>
        <v>56</v>
      </c>
      <c r="D27" s="154">
        <v>56</v>
      </c>
      <c r="E27" s="157"/>
    </row>
    <row r="28" spans="1:5" s="315" customFormat="1" ht="20.25" customHeight="1">
      <c r="A28" s="153" t="s">
        <v>94</v>
      </c>
      <c r="B28" s="153" t="s">
        <v>95</v>
      </c>
      <c r="C28" s="323">
        <f t="shared" si="0"/>
        <v>28</v>
      </c>
      <c r="D28" s="154">
        <v>28</v>
      </c>
      <c r="E28" s="157"/>
    </row>
    <row r="29" spans="1:5" s="315" customFormat="1" ht="20.25" customHeight="1">
      <c r="A29" s="153" t="s">
        <v>96</v>
      </c>
      <c r="B29" s="158" t="s">
        <v>97</v>
      </c>
      <c r="C29" s="324">
        <f t="shared" si="0"/>
        <v>46.01</v>
      </c>
      <c r="D29" s="160">
        <v>46.01</v>
      </c>
      <c r="E29" s="161"/>
    </row>
    <row r="30" spans="1:5" s="315" customFormat="1" ht="20.25" customHeight="1">
      <c r="A30" s="164" t="s">
        <v>98</v>
      </c>
      <c r="B30" s="165" t="s">
        <v>99</v>
      </c>
      <c r="C30" s="323">
        <f t="shared" si="0"/>
        <v>39.07</v>
      </c>
      <c r="D30" s="166">
        <f>D31</f>
        <v>39.07</v>
      </c>
      <c r="E30" s="167"/>
    </row>
    <row r="31" spans="1:5" ht="20.25" customHeight="1">
      <c r="A31" s="164" t="s">
        <v>100</v>
      </c>
      <c r="B31" s="165" t="s">
        <v>101</v>
      </c>
      <c r="C31" s="323">
        <f t="shared" si="0"/>
        <v>39.07</v>
      </c>
      <c r="D31" s="166">
        <f>D32+D33+D34</f>
        <v>39.07</v>
      </c>
      <c r="E31" s="167"/>
    </row>
    <row r="32" spans="1:5" ht="20.25" customHeight="1">
      <c r="A32" s="164" t="s">
        <v>102</v>
      </c>
      <c r="B32" s="165" t="s">
        <v>103</v>
      </c>
      <c r="C32" s="323">
        <f t="shared" si="0"/>
        <v>21.35</v>
      </c>
      <c r="D32" s="166">
        <v>21.35</v>
      </c>
      <c r="E32" s="167"/>
    </row>
    <row r="33" spans="1:5" ht="20.25" customHeight="1">
      <c r="A33" s="153" t="s">
        <v>104</v>
      </c>
      <c r="B33" s="153" t="s">
        <v>105</v>
      </c>
      <c r="C33" s="323">
        <f t="shared" si="0"/>
        <v>16.67</v>
      </c>
      <c r="D33" s="166">
        <v>16.67</v>
      </c>
      <c r="E33" s="167"/>
    </row>
    <row r="34" spans="1:5" ht="20.25" customHeight="1">
      <c r="A34" s="164" t="s">
        <v>106</v>
      </c>
      <c r="B34" s="165" t="s">
        <v>107</v>
      </c>
      <c r="C34" s="323">
        <f t="shared" si="0"/>
        <v>1.05</v>
      </c>
      <c r="D34" s="166">
        <v>1.05</v>
      </c>
      <c r="E34" s="167"/>
    </row>
    <row r="35" spans="1:5" ht="20.25" customHeight="1">
      <c r="A35" s="169">
        <v>211</v>
      </c>
      <c r="B35" s="165" t="s">
        <v>108</v>
      </c>
      <c r="C35" s="323">
        <f t="shared" si="0"/>
        <v>5.19</v>
      </c>
      <c r="D35" s="166"/>
      <c r="E35" s="167">
        <v>5.19</v>
      </c>
    </row>
    <row r="36" spans="1:5" ht="20.25" customHeight="1">
      <c r="A36" s="169" t="s">
        <v>109</v>
      </c>
      <c r="B36" s="170" t="s">
        <v>110</v>
      </c>
      <c r="C36" s="323">
        <f t="shared" si="0"/>
        <v>5.19</v>
      </c>
      <c r="D36" s="166"/>
      <c r="E36" s="167">
        <v>5.19</v>
      </c>
    </row>
    <row r="37" spans="1:5" ht="20.25" customHeight="1">
      <c r="A37" s="169" t="s">
        <v>111</v>
      </c>
      <c r="B37" s="170" t="s">
        <v>112</v>
      </c>
      <c r="C37" s="323">
        <f t="shared" si="0"/>
        <v>5.19</v>
      </c>
      <c r="D37" s="166"/>
      <c r="E37" s="167">
        <v>5.19</v>
      </c>
    </row>
    <row r="38" spans="1:5" ht="20.25" customHeight="1">
      <c r="A38" s="164" t="s">
        <v>113</v>
      </c>
      <c r="B38" s="165" t="s">
        <v>114</v>
      </c>
      <c r="C38" s="323">
        <f t="shared" si="0"/>
        <v>50</v>
      </c>
      <c r="D38" s="167"/>
      <c r="E38" s="166">
        <v>50</v>
      </c>
    </row>
    <row r="39" spans="1:5" ht="20.25" customHeight="1">
      <c r="A39" s="164" t="s">
        <v>115</v>
      </c>
      <c r="B39" s="165" t="s">
        <v>116</v>
      </c>
      <c r="C39" s="323">
        <f aca="true" t="shared" si="1" ref="C38:C57">D39+E39</f>
        <v>50</v>
      </c>
      <c r="D39" s="167"/>
      <c r="E39" s="166">
        <v>50</v>
      </c>
    </row>
    <row r="40" spans="1:5" ht="20.25" customHeight="1">
      <c r="A40" s="164" t="s">
        <v>117</v>
      </c>
      <c r="B40" s="165" t="s">
        <v>118</v>
      </c>
      <c r="C40" s="323">
        <f t="shared" si="1"/>
        <v>50</v>
      </c>
      <c r="D40" s="167"/>
      <c r="E40" s="166">
        <v>50</v>
      </c>
    </row>
    <row r="41" spans="1:5" s="316" customFormat="1" ht="20.25" customHeight="1">
      <c r="A41" s="164" t="s">
        <v>119</v>
      </c>
      <c r="B41" s="165" t="s">
        <v>120</v>
      </c>
      <c r="C41" s="323">
        <f t="shared" si="1"/>
        <v>501.49</v>
      </c>
      <c r="D41" s="167">
        <v>208.97</v>
      </c>
      <c r="E41" s="166">
        <f>E42+E45+E48</f>
        <v>292.52</v>
      </c>
    </row>
    <row r="42" spans="1:5" ht="20.25" customHeight="1">
      <c r="A42" s="153" t="s">
        <v>121</v>
      </c>
      <c r="B42" s="153" t="s">
        <v>122</v>
      </c>
      <c r="C42" s="323">
        <f t="shared" si="1"/>
        <v>235.14</v>
      </c>
      <c r="D42" s="167">
        <v>208.97</v>
      </c>
      <c r="E42" s="166">
        <f>E43+E44</f>
        <v>26.169999999999998</v>
      </c>
    </row>
    <row r="43" spans="1:5" ht="20.25" customHeight="1">
      <c r="A43" s="153" t="s">
        <v>123</v>
      </c>
      <c r="B43" s="153" t="s">
        <v>124</v>
      </c>
      <c r="C43" s="323">
        <f t="shared" si="1"/>
        <v>215.17</v>
      </c>
      <c r="D43" s="167">
        <v>208.97</v>
      </c>
      <c r="E43" s="166">
        <v>6.2</v>
      </c>
    </row>
    <row r="44" spans="1:5" ht="20.25" customHeight="1">
      <c r="A44" s="171">
        <v>2130153</v>
      </c>
      <c r="B44" s="199" t="s">
        <v>125</v>
      </c>
      <c r="C44" s="323">
        <f t="shared" si="1"/>
        <v>19.97</v>
      </c>
      <c r="D44" s="167"/>
      <c r="E44" s="166">
        <v>19.97</v>
      </c>
    </row>
    <row r="45" spans="1:5" ht="20.25" customHeight="1">
      <c r="A45" s="164" t="s">
        <v>126</v>
      </c>
      <c r="B45" s="165" t="s">
        <v>127</v>
      </c>
      <c r="C45" s="323">
        <f t="shared" si="1"/>
        <v>56.74</v>
      </c>
      <c r="D45" s="167"/>
      <c r="E45" s="166">
        <f>E46+E47</f>
        <v>56.74</v>
      </c>
    </row>
    <row r="46" spans="1:5" ht="20.25" customHeight="1">
      <c r="A46" s="172">
        <v>2130504</v>
      </c>
      <c r="B46" s="170" t="s">
        <v>128</v>
      </c>
      <c r="C46" s="323">
        <f t="shared" si="1"/>
        <v>34.74</v>
      </c>
      <c r="D46" s="167"/>
      <c r="E46" s="166">
        <v>34.74</v>
      </c>
    </row>
    <row r="47" spans="1:5" ht="20.25" customHeight="1">
      <c r="A47" s="164" t="s">
        <v>129</v>
      </c>
      <c r="B47" s="165" t="s">
        <v>130</v>
      </c>
      <c r="C47" s="323">
        <f t="shared" si="1"/>
        <v>22</v>
      </c>
      <c r="D47" s="167"/>
      <c r="E47" s="166">
        <v>22</v>
      </c>
    </row>
    <row r="48" spans="1:5" ht="20.25" customHeight="1">
      <c r="A48" s="164" t="s">
        <v>131</v>
      </c>
      <c r="B48" s="165" t="s">
        <v>132</v>
      </c>
      <c r="C48" s="323">
        <f t="shared" si="1"/>
        <v>209.61</v>
      </c>
      <c r="D48" s="167"/>
      <c r="E48" s="166">
        <v>209.61</v>
      </c>
    </row>
    <row r="49" spans="1:5" ht="20.25" customHeight="1">
      <c r="A49" s="164" t="s">
        <v>133</v>
      </c>
      <c r="B49" s="165" t="s">
        <v>134</v>
      </c>
      <c r="C49" s="323">
        <f t="shared" si="1"/>
        <v>209.61</v>
      </c>
      <c r="D49" s="167"/>
      <c r="E49" s="166">
        <v>209.61</v>
      </c>
    </row>
    <row r="50" spans="1:5" ht="20.25" customHeight="1">
      <c r="A50" s="164" t="s">
        <v>135</v>
      </c>
      <c r="B50" s="165" t="s">
        <v>136</v>
      </c>
      <c r="C50" s="323">
        <f t="shared" si="1"/>
        <v>42</v>
      </c>
      <c r="D50" s="166">
        <v>42</v>
      </c>
      <c r="E50" s="167"/>
    </row>
    <row r="51" spans="1:5" ht="20.25" customHeight="1">
      <c r="A51" s="164" t="s">
        <v>137</v>
      </c>
      <c r="B51" s="165" t="s">
        <v>138</v>
      </c>
      <c r="C51" s="323">
        <f t="shared" si="1"/>
        <v>42</v>
      </c>
      <c r="D51" s="166">
        <v>42</v>
      </c>
      <c r="E51" s="167"/>
    </row>
    <row r="52" spans="1:5" ht="20.25" customHeight="1">
      <c r="A52" s="164" t="s">
        <v>139</v>
      </c>
      <c r="B52" s="165" t="s">
        <v>140</v>
      </c>
      <c r="C52" s="323">
        <f t="shared" si="1"/>
        <v>42</v>
      </c>
      <c r="D52" s="166">
        <v>42</v>
      </c>
      <c r="E52" s="167"/>
    </row>
    <row r="53" spans="1:5" ht="20.25" customHeight="1">
      <c r="A53" s="164" t="s">
        <v>141</v>
      </c>
      <c r="B53" s="165" t="s">
        <v>142</v>
      </c>
      <c r="C53" s="323">
        <f t="shared" si="1"/>
        <v>50</v>
      </c>
      <c r="D53" s="167"/>
      <c r="E53" s="166">
        <f>E54+E56</f>
        <v>50</v>
      </c>
    </row>
    <row r="54" spans="1:5" ht="20.25" customHeight="1">
      <c r="A54" s="164" t="s">
        <v>143</v>
      </c>
      <c r="B54" s="165" t="s">
        <v>144</v>
      </c>
      <c r="C54" s="323">
        <f t="shared" si="1"/>
        <v>20</v>
      </c>
      <c r="D54" s="167"/>
      <c r="E54" s="166">
        <v>20</v>
      </c>
    </row>
    <row r="55" spans="1:5" ht="20.25" customHeight="1">
      <c r="A55" s="173" t="s">
        <v>145</v>
      </c>
      <c r="B55" s="200" t="s">
        <v>146</v>
      </c>
      <c r="C55" s="324">
        <f t="shared" si="1"/>
        <v>20</v>
      </c>
      <c r="D55" s="325"/>
      <c r="E55" s="326">
        <v>20</v>
      </c>
    </row>
    <row r="56" spans="1:5" ht="30" customHeight="1">
      <c r="A56" s="177" t="s">
        <v>147</v>
      </c>
      <c r="B56" s="170" t="s">
        <v>148</v>
      </c>
      <c r="C56" s="324">
        <f t="shared" si="1"/>
        <v>30</v>
      </c>
      <c r="D56" s="175"/>
      <c r="E56" s="175">
        <v>30</v>
      </c>
    </row>
    <row r="57" spans="1:5" ht="18.75" customHeight="1">
      <c r="A57" s="201" t="s">
        <v>149</v>
      </c>
      <c r="B57" s="177" t="s">
        <v>150</v>
      </c>
      <c r="C57" s="323">
        <f t="shared" si="1"/>
        <v>30</v>
      </c>
      <c r="D57" s="175"/>
      <c r="E57" s="175">
        <v>30</v>
      </c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28" activeCellId="2" sqref="D6 D17 D2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289" t="s">
        <v>151</v>
      </c>
      <c r="B1" s="243"/>
      <c r="C1" s="243"/>
      <c r="D1" s="243"/>
    </row>
    <row r="2" spans="1:6" ht="94.5" customHeight="1">
      <c r="A2" s="290" t="s">
        <v>152</v>
      </c>
      <c r="B2" s="290"/>
      <c r="C2" s="290"/>
      <c r="D2" s="290"/>
      <c r="E2" s="290"/>
      <c r="F2" s="290"/>
    </row>
    <row r="3" spans="1:6" ht="18.75">
      <c r="A3" s="291"/>
      <c r="B3" s="291"/>
      <c r="C3" s="272" t="s">
        <v>2</v>
      </c>
      <c r="D3" s="272"/>
      <c r="E3" s="272"/>
      <c r="F3" s="272"/>
    </row>
    <row r="4" spans="1:6" ht="18.75" customHeight="1">
      <c r="A4" s="292" t="s">
        <v>49</v>
      </c>
      <c r="B4" s="293"/>
      <c r="C4" s="294" t="s">
        <v>153</v>
      </c>
      <c r="D4" s="293" t="s">
        <v>154</v>
      </c>
      <c r="E4" s="293"/>
      <c r="F4" s="295"/>
    </row>
    <row r="5" spans="1:6" ht="23.25" customHeight="1">
      <c r="A5" s="296" t="s">
        <v>155</v>
      </c>
      <c r="B5" s="297" t="s">
        <v>156</v>
      </c>
      <c r="C5" s="298"/>
      <c r="D5" s="299" t="s">
        <v>51</v>
      </c>
      <c r="E5" s="297" t="s">
        <v>157</v>
      </c>
      <c r="F5" s="300" t="s">
        <v>158</v>
      </c>
    </row>
    <row r="6" spans="1:6" ht="14.25">
      <c r="A6" s="254">
        <v>301</v>
      </c>
      <c r="B6" s="301"/>
      <c r="C6" s="302" t="s">
        <v>159</v>
      </c>
      <c r="D6" s="301">
        <f aca="true" t="shared" si="0" ref="D6:D24">SUM(E6:F6)</f>
        <v>691.54</v>
      </c>
      <c r="E6" s="155">
        <f>SUM(E7:E16)</f>
        <v>691.54</v>
      </c>
      <c r="F6" s="155">
        <f>SUM(F7:F13)</f>
        <v>0</v>
      </c>
    </row>
    <row r="7" spans="1:6" ht="14.25">
      <c r="A7" s="303"/>
      <c r="B7" s="304" t="s">
        <v>160</v>
      </c>
      <c r="C7" s="305" t="s">
        <v>161</v>
      </c>
      <c r="D7" s="301">
        <f t="shared" si="0"/>
        <v>173.3</v>
      </c>
      <c r="E7" s="306">
        <v>173.3</v>
      </c>
      <c r="F7" s="156"/>
    </row>
    <row r="8" spans="1:6" ht="14.25">
      <c r="A8" s="303"/>
      <c r="B8" s="304" t="s">
        <v>162</v>
      </c>
      <c r="C8" s="305" t="s">
        <v>163</v>
      </c>
      <c r="D8" s="301">
        <f t="shared" si="0"/>
        <v>87.64</v>
      </c>
      <c r="E8" s="306">
        <v>87.64</v>
      </c>
      <c r="F8" s="156"/>
    </row>
    <row r="9" spans="1:6" ht="14.25">
      <c r="A9" s="303"/>
      <c r="B9" s="304" t="s">
        <v>164</v>
      </c>
      <c r="C9" s="305" t="s">
        <v>165</v>
      </c>
      <c r="D9" s="301">
        <f t="shared" si="0"/>
        <v>59.98</v>
      </c>
      <c r="E9" s="306">
        <v>59.98</v>
      </c>
      <c r="F9" s="156"/>
    </row>
    <row r="10" spans="1:6" ht="14.25">
      <c r="A10" s="303"/>
      <c r="B10" s="304" t="s">
        <v>166</v>
      </c>
      <c r="C10" s="305" t="s">
        <v>167</v>
      </c>
      <c r="D10" s="301">
        <f t="shared" si="0"/>
        <v>170.5</v>
      </c>
      <c r="E10" s="306">
        <v>170.5</v>
      </c>
      <c r="F10" s="156"/>
    </row>
    <row r="11" spans="1:6" ht="14.25">
      <c r="A11" s="303"/>
      <c r="B11" s="304" t="s">
        <v>168</v>
      </c>
      <c r="C11" s="305" t="s">
        <v>169</v>
      </c>
      <c r="D11" s="301">
        <f t="shared" si="0"/>
        <v>56.01</v>
      </c>
      <c r="E11" s="306">
        <v>56.01</v>
      </c>
      <c r="F11" s="156"/>
    </row>
    <row r="12" spans="1:6" ht="14.25">
      <c r="A12" s="303"/>
      <c r="B12" s="304" t="s">
        <v>170</v>
      </c>
      <c r="C12" s="305" t="s">
        <v>171</v>
      </c>
      <c r="D12" s="301">
        <f t="shared" si="0"/>
        <v>28</v>
      </c>
      <c r="E12" s="307">
        <v>28</v>
      </c>
      <c r="F12" s="308"/>
    </row>
    <row r="13" spans="1:6" ht="14.25">
      <c r="A13" s="254"/>
      <c r="B13" s="304" t="s">
        <v>172</v>
      </c>
      <c r="C13" s="305" t="s">
        <v>173</v>
      </c>
      <c r="D13" s="301">
        <f t="shared" si="0"/>
        <v>35.01</v>
      </c>
      <c r="E13" s="307">
        <v>35.01</v>
      </c>
      <c r="F13" s="308"/>
    </row>
    <row r="14" spans="1:6" ht="14.25">
      <c r="A14" s="254"/>
      <c r="B14" s="304" t="s">
        <v>174</v>
      </c>
      <c r="C14" s="305" t="s">
        <v>175</v>
      </c>
      <c r="D14" s="301">
        <f t="shared" si="0"/>
        <v>4.06</v>
      </c>
      <c r="E14" s="307">
        <v>4.06</v>
      </c>
      <c r="F14" s="307"/>
    </row>
    <row r="15" spans="1:6" ht="14.25">
      <c r="A15" s="254"/>
      <c r="B15" s="304" t="s">
        <v>176</v>
      </c>
      <c r="C15" s="305" t="s">
        <v>177</v>
      </c>
      <c r="D15" s="301">
        <f t="shared" si="0"/>
        <v>42.01</v>
      </c>
      <c r="E15" s="307">
        <v>42.01</v>
      </c>
      <c r="F15" s="307"/>
    </row>
    <row r="16" spans="1:6" ht="14.25">
      <c r="A16" s="254"/>
      <c r="B16" s="304" t="s">
        <v>178</v>
      </c>
      <c r="C16" s="305" t="s">
        <v>179</v>
      </c>
      <c r="D16" s="309">
        <f t="shared" si="0"/>
        <v>35.03</v>
      </c>
      <c r="E16" s="310">
        <v>35.03</v>
      </c>
      <c r="F16" s="310"/>
    </row>
    <row r="17" spans="1:6" ht="14.25">
      <c r="A17" s="303">
        <v>302</v>
      </c>
      <c r="B17" s="311"/>
      <c r="C17" s="312" t="s">
        <v>180</v>
      </c>
      <c r="D17" s="309">
        <f t="shared" si="0"/>
        <v>61.61</v>
      </c>
      <c r="E17" s="310"/>
      <c r="F17" s="310">
        <f>SUM(F18:F27)</f>
        <v>61.61</v>
      </c>
    </row>
    <row r="18" spans="1:6" ht="14.25">
      <c r="A18" s="303"/>
      <c r="B18" s="311" t="s">
        <v>181</v>
      </c>
      <c r="C18" s="313" t="s">
        <v>182</v>
      </c>
      <c r="D18" s="309">
        <f aca="true" t="shared" si="1" ref="D18:D30">SUM(E18:F18)</f>
        <v>10.17</v>
      </c>
      <c r="E18" s="310"/>
      <c r="F18" s="314">
        <v>10.17</v>
      </c>
    </row>
    <row r="19" spans="1:6" ht="14.25">
      <c r="A19" s="303"/>
      <c r="B19" s="311" t="s">
        <v>183</v>
      </c>
      <c r="C19" s="313" t="s">
        <v>184</v>
      </c>
      <c r="D19" s="309">
        <f t="shared" si="1"/>
        <v>10</v>
      </c>
      <c r="E19" s="310"/>
      <c r="F19" s="314">
        <v>10</v>
      </c>
    </row>
    <row r="20" spans="1:6" ht="14.25">
      <c r="A20" s="303"/>
      <c r="B20" s="311" t="s">
        <v>185</v>
      </c>
      <c r="C20" s="313" t="s">
        <v>186</v>
      </c>
      <c r="D20" s="309">
        <f t="shared" si="1"/>
        <v>1.5</v>
      </c>
      <c r="E20" s="310"/>
      <c r="F20" s="314">
        <v>1.5</v>
      </c>
    </row>
    <row r="21" spans="1:6" ht="14.25">
      <c r="A21" s="303"/>
      <c r="B21" s="311" t="s">
        <v>187</v>
      </c>
      <c r="C21" s="313" t="s">
        <v>188</v>
      </c>
      <c r="D21" s="309">
        <f t="shared" si="1"/>
        <v>3</v>
      </c>
      <c r="E21" s="310"/>
      <c r="F21" s="314">
        <v>3</v>
      </c>
    </row>
    <row r="22" spans="1:6" ht="14.25">
      <c r="A22" s="303"/>
      <c r="B22" s="311" t="s">
        <v>189</v>
      </c>
      <c r="C22" s="313" t="s">
        <v>190</v>
      </c>
      <c r="D22" s="309">
        <f t="shared" si="1"/>
        <v>2</v>
      </c>
      <c r="E22" s="310"/>
      <c r="F22" s="314">
        <v>2</v>
      </c>
    </row>
    <row r="23" spans="1:6" ht="14.25">
      <c r="A23" s="254"/>
      <c r="B23" s="311" t="s">
        <v>191</v>
      </c>
      <c r="C23" s="313" t="s">
        <v>192</v>
      </c>
      <c r="D23" s="309">
        <f t="shared" si="1"/>
        <v>4.2</v>
      </c>
      <c r="E23" s="310"/>
      <c r="F23" s="314">
        <v>4.2</v>
      </c>
    </row>
    <row r="24" spans="1:6" ht="14.25">
      <c r="A24" s="254"/>
      <c r="B24" s="311" t="s">
        <v>193</v>
      </c>
      <c r="C24" s="313" t="s">
        <v>194</v>
      </c>
      <c r="D24" s="309">
        <f t="shared" si="1"/>
        <v>3.46</v>
      </c>
      <c r="E24" s="310"/>
      <c r="F24" s="314">
        <v>3.46</v>
      </c>
    </row>
    <row r="25" spans="1:6" ht="14.25">
      <c r="A25" s="254"/>
      <c r="B25" s="311" t="s">
        <v>195</v>
      </c>
      <c r="C25" s="313" t="s">
        <v>196</v>
      </c>
      <c r="D25" s="309">
        <f t="shared" si="1"/>
        <v>3</v>
      </c>
      <c r="E25" s="310"/>
      <c r="F25" s="314">
        <v>3</v>
      </c>
    </row>
    <row r="26" spans="1:6" ht="14.25">
      <c r="A26" s="254"/>
      <c r="B26" s="311" t="s">
        <v>197</v>
      </c>
      <c r="C26" s="313" t="s">
        <v>198</v>
      </c>
      <c r="D26" s="309">
        <f t="shared" si="1"/>
        <v>20.82</v>
      </c>
      <c r="E26" s="310"/>
      <c r="F26" s="314">
        <v>20.82</v>
      </c>
    </row>
    <row r="27" spans="1:6" ht="14.25">
      <c r="A27" s="254"/>
      <c r="B27" s="311" t="s">
        <v>199</v>
      </c>
      <c r="C27" s="313" t="s">
        <v>200</v>
      </c>
      <c r="D27" s="309">
        <f t="shared" si="1"/>
        <v>3.46</v>
      </c>
      <c r="E27" s="310"/>
      <c r="F27" s="314">
        <v>3.46</v>
      </c>
    </row>
    <row r="28" spans="1:6" ht="14.25">
      <c r="A28" s="303">
        <v>303</v>
      </c>
      <c r="B28" s="311"/>
      <c r="C28" s="312" t="s">
        <v>201</v>
      </c>
      <c r="D28" s="309">
        <f t="shared" si="1"/>
        <v>67.47999999999999</v>
      </c>
      <c r="E28" s="155">
        <f>SUM(E29:E30)</f>
        <v>67.47999999999999</v>
      </c>
      <c r="F28" s="156"/>
    </row>
    <row r="29" spans="1:6" ht="15.75" customHeight="1">
      <c r="A29" s="303"/>
      <c r="B29" s="311" t="s">
        <v>202</v>
      </c>
      <c r="C29" s="313" t="s">
        <v>203</v>
      </c>
      <c r="D29" s="301">
        <f t="shared" si="1"/>
        <v>21.47</v>
      </c>
      <c r="E29" s="155">
        <v>21.47</v>
      </c>
      <c r="F29" s="156"/>
    </row>
    <row r="30" spans="1:6" ht="14.25">
      <c r="A30" s="168"/>
      <c r="B30" s="311" t="s">
        <v>204</v>
      </c>
      <c r="C30" s="313" t="s">
        <v>205</v>
      </c>
      <c r="D30" s="301">
        <f t="shared" si="1"/>
        <v>46.01</v>
      </c>
      <c r="E30" s="168">
        <v>46.01</v>
      </c>
      <c r="F30" s="168"/>
    </row>
    <row r="31" ht="11.25">
      <c r="A31" s="202" t="s">
        <v>206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12" sqref="D1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268" customFormat="1" ht="24" customHeight="1">
      <c r="A1" s="128" t="s">
        <v>207</v>
      </c>
      <c r="B1" s="128"/>
    </row>
    <row r="2" spans="1:6" ht="69" customHeight="1">
      <c r="A2" s="270" t="s">
        <v>208</v>
      </c>
      <c r="B2" s="270"/>
      <c r="C2" s="270"/>
      <c r="D2" s="270"/>
      <c r="E2" s="270"/>
      <c r="F2" s="270"/>
    </row>
    <row r="3" spans="1:6" s="269" customFormat="1" ht="19.5" customHeight="1">
      <c r="A3" s="271"/>
      <c r="F3" s="272" t="s">
        <v>2</v>
      </c>
    </row>
    <row r="4" spans="1:7" ht="42" customHeight="1">
      <c r="A4" s="273" t="s">
        <v>6</v>
      </c>
      <c r="B4" s="273"/>
      <c r="C4" s="273"/>
      <c r="D4" s="273"/>
      <c r="E4" s="273"/>
      <c r="F4" s="273"/>
      <c r="G4" s="274"/>
    </row>
    <row r="5" spans="1:7" ht="42" customHeight="1">
      <c r="A5" s="275" t="s">
        <v>51</v>
      </c>
      <c r="B5" s="276" t="s">
        <v>209</v>
      </c>
      <c r="C5" s="277" t="s">
        <v>210</v>
      </c>
      <c r="D5" s="277"/>
      <c r="E5" s="278"/>
      <c r="F5" s="277" t="s">
        <v>211</v>
      </c>
      <c r="G5" s="274"/>
    </row>
    <row r="6" spans="1:7" ht="42" customHeight="1">
      <c r="A6" s="279"/>
      <c r="B6" s="280"/>
      <c r="C6" s="281" t="s">
        <v>9</v>
      </c>
      <c r="D6" s="282" t="s">
        <v>212</v>
      </c>
      <c r="E6" s="283" t="s">
        <v>213</v>
      </c>
      <c r="F6" s="284"/>
      <c r="G6" s="274"/>
    </row>
    <row r="7" spans="1:7" ht="42" customHeight="1">
      <c r="A7" s="285">
        <v>5</v>
      </c>
      <c r="B7" s="286">
        <v>0</v>
      </c>
      <c r="C7" s="287">
        <v>3</v>
      </c>
      <c r="D7" s="288">
        <v>0</v>
      </c>
      <c r="E7" s="285">
        <v>3</v>
      </c>
      <c r="F7" s="286">
        <v>2</v>
      </c>
      <c r="G7" s="274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6" sqref="B16"/>
    </sheetView>
  </sheetViews>
  <sheetFormatPr defaultColWidth="9.33203125" defaultRowHeight="11.25"/>
  <cols>
    <col min="1" max="1" width="21" style="240" customWidth="1"/>
    <col min="2" max="2" width="55.16015625" style="240" customWidth="1"/>
    <col min="3" max="3" width="21.16015625" style="241" customWidth="1"/>
    <col min="4" max="4" width="18.33203125" style="241" customWidth="1"/>
    <col min="5" max="5" width="19.16015625" style="241" customWidth="1"/>
    <col min="6" max="16384" width="9.33203125" style="240" customWidth="1"/>
  </cols>
  <sheetData>
    <row r="1" spans="1:7" ht="18.75">
      <c r="A1" s="242" t="s">
        <v>214</v>
      </c>
      <c r="B1" s="242"/>
      <c r="C1" s="242"/>
      <c r="D1" s="242"/>
      <c r="E1" s="242"/>
      <c r="F1" s="243"/>
      <c r="G1" s="243"/>
    </row>
    <row r="2" spans="1:5" ht="22.5">
      <c r="A2" s="244" t="s">
        <v>215</v>
      </c>
      <c r="B2" s="244"/>
      <c r="C2" s="244"/>
      <c r="D2" s="244"/>
      <c r="E2" s="244"/>
    </row>
    <row r="3" spans="2:5" ht="15">
      <c r="B3" s="245"/>
      <c r="D3" s="246" t="s">
        <v>2</v>
      </c>
      <c r="E3" s="246"/>
    </row>
    <row r="4" spans="1:5" ht="20.25" customHeight="1">
      <c r="A4" s="247" t="s">
        <v>49</v>
      </c>
      <c r="B4" s="248" t="s">
        <v>50</v>
      </c>
      <c r="C4" s="248" t="s">
        <v>216</v>
      </c>
      <c r="D4" s="248"/>
      <c r="E4" s="249"/>
    </row>
    <row r="5" spans="1:5" ht="20.25" customHeight="1">
      <c r="A5" s="250"/>
      <c r="B5" s="251"/>
      <c r="C5" s="251" t="s">
        <v>51</v>
      </c>
      <c r="D5" s="252" t="s">
        <v>52</v>
      </c>
      <c r="E5" s="253" t="s">
        <v>53</v>
      </c>
    </row>
    <row r="6" spans="1:5" ht="20.25" customHeight="1">
      <c r="A6" s="254"/>
      <c r="B6" s="255" t="s">
        <v>51</v>
      </c>
      <c r="C6" s="255">
        <f>D6+E6</f>
        <v>14.75</v>
      </c>
      <c r="D6" s="256"/>
      <c r="E6" s="257">
        <v>14.75</v>
      </c>
    </row>
    <row r="7" spans="1:5" ht="20.25" customHeight="1">
      <c r="A7" s="258">
        <v>212</v>
      </c>
      <c r="B7" s="259" t="s">
        <v>217</v>
      </c>
      <c r="C7" s="255">
        <f>D7+E7</f>
        <v>14.75</v>
      </c>
      <c r="D7" s="260"/>
      <c r="E7" s="257">
        <v>14.75</v>
      </c>
    </row>
    <row r="8" spans="1:5" ht="20.25" customHeight="1">
      <c r="A8" s="258" t="s">
        <v>218</v>
      </c>
      <c r="B8" s="259" t="s">
        <v>219</v>
      </c>
      <c r="C8" s="255">
        <f>D8+E8</f>
        <v>14.75</v>
      </c>
      <c r="D8" s="260"/>
      <c r="E8" s="257">
        <v>14.75</v>
      </c>
    </row>
    <row r="9" spans="1:5" ht="20.25" customHeight="1">
      <c r="A9" s="261" t="s">
        <v>220</v>
      </c>
      <c r="B9" s="259" t="s">
        <v>221</v>
      </c>
      <c r="C9" s="255">
        <f>D9+E9</f>
        <v>14.75</v>
      </c>
      <c r="D9" s="260"/>
      <c r="E9" s="257">
        <v>14.75</v>
      </c>
    </row>
    <row r="10" spans="1:5" ht="20.25" customHeight="1">
      <c r="A10" s="262"/>
      <c r="B10" s="263" t="s">
        <v>222</v>
      </c>
      <c r="C10" s="255">
        <f>D10+E10</f>
        <v>0</v>
      </c>
      <c r="D10" s="264"/>
      <c r="E10" s="265"/>
    </row>
    <row r="11" spans="2:4" ht="18.75">
      <c r="B11" s="245"/>
      <c r="D11" s="266"/>
    </row>
    <row r="14" spans="2:5" s="239" customFormat="1" ht="14.25">
      <c r="B14" s="240"/>
      <c r="C14" s="241"/>
      <c r="D14" s="241"/>
      <c r="E14" s="267"/>
    </row>
    <row r="32" ht="14.25" hidden="1"/>
    <row r="33" ht="14.25" hidden="1"/>
    <row r="42" ht="14.25" hidden="1"/>
    <row r="43" ht="14.25" hidden="1"/>
    <row r="44" ht="14.25" hidden="1"/>
    <row r="45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 D3 F1:IV6 D5:E6 B7:IV65536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1" sqref="G3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209" t="s">
        <v>223</v>
      </c>
    </row>
    <row r="2" spans="1:4" ht="26.25">
      <c r="A2" s="138" t="s">
        <v>224</v>
      </c>
      <c r="B2" s="138"/>
      <c r="C2" s="138"/>
      <c r="D2" s="138"/>
    </row>
    <row r="3" spans="1:4" ht="11.25">
      <c r="A3" s="210"/>
      <c r="B3" s="210"/>
      <c r="C3" s="210"/>
      <c r="D3" s="211" t="s">
        <v>2</v>
      </c>
    </row>
    <row r="4" spans="1:4" ht="15.75" customHeight="1">
      <c r="A4" s="182" t="s">
        <v>225</v>
      </c>
      <c r="B4" s="183"/>
      <c r="C4" s="212" t="s">
        <v>226</v>
      </c>
      <c r="D4" s="213"/>
    </row>
    <row r="5" spans="1:4" ht="15.75" customHeight="1">
      <c r="A5" s="214" t="s">
        <v>227</v>
      </c>
      <c r="B5" s="146" t="s">
        <v>6</v>
      </c>
      <c r="C5" s="146" t="s">
        <v>228</v>
      </c>
      <c r="D5" s="215" t="s">
        <v>6</v>
      </c>
    </row>
    <row r="6" spans="1:4" ht="15.75" customHeight="1">
      <c r="A6" s="216" t="s">
        <v>229</v>
      </c>
      <c r="B6" s="151">
        <v>1256.39</v>
      </c>
      <c r="C6" s="217" t="s">
        <v>230</v>
      </c>
      <c r="D6" s="152">
        <v>368.78</v>
      </c>
    </row>
    <row r="7" spans="1:4" ht="15.75" customHeight="1">
      <c r="A7" s="216" t="s">
        <v>231</v>
      </c>
      <c r="B7" s="218">
        <v>14.75</v>
      </c>
      <c r="C7" s="217" t="s">
        <v>232</v>
      </c>
      <c r="D7" s="152"/>
    </row>
    <row r="8" spans="1:4" ht="15.75" customHeight="1">
      <c r="A8" s="216" t="s">
        <v>233</v>
      </c>
      <c r="B8" s="151"/>
      <c r="C8" s="217" t="s">
        <v>234</v>
      </c>
      <c r="D8" s="152">
        <v>3</v>
      </c>
    </row>
    <row r="9" spans="1:4" ht="15.75" customHeight="1">
      <c r="A9" s="216" t="s">
        <v>235</v>
      </c>
      <c r="B9" s="151"/>
      <c r="C9" s="217" t="s">
        <v>236</v>
      </c>
      <c r="D9" s="152" t="s">
        <v>237</v>
      </c>
    </row>
    <row r="10" spans="1:4" ht="15.75" customHeight="1">
      <c r="A10" s="216" t="s">
        <v>238</v>
      </c>
      <c r="B10" s="151"/>
      <c r="C10" s="217" t="s">
        <v>239</v>
      </c>
      <c r="D10" s="152"/>
    </row>
    <row r="11" spans="1:4" ht="15.75" customHeight="1">
      <c r="A11" s="216" t="s">
        <v>240</v>
      </c>
      <c r="B11" s="151"/>
      <c r="C11" s="217" t="s">
        <v>241</v>
      </c>
      <c r="D11" s="152"/>
    </row>
    <row r="12" spans="1:4" ht="15.75" customHeight="1">
      <c r="A12" s="216"/>
      <c r="B12" s="151"/>
      <c r="C12" s="217" t="s">
        <v>242</v>
      </c>
      <c r="D12" s="152">
        <v>30.35</v>
      </c>
    </row>
    <row r="13" spans="1:4" ht="15.75" customHeight="1">
      <c r="A13" s="219"/>
      <c r="B13" s="220"/>
      <c r="C13" s="217" t="s">
        <v>243</v>
      </c>
      <c r="D13" s="152">
        <v>166.51</v>
      </c>
    </row>
    <row r="14" spans="1:4" ht="15.75" customHeight="1">
      <c r="A14" s="216"/>
      <c r="B14" s="220"/>
      <c r="C14" s="217" t="s">
        <v>244</v>
      </c>
      <c r="D14" s="152">
        <v>39.07</v>
      </c>
    </row>
    <row r="15" spans="1:4" ht="15.75" customHeight="1">
      <c r="A15" s="216"/>
      <c r="B15" s="220"/>
      <c r="C15" s="217" t="s">
        <v>245</v>
      </c>
      <c r="D15" s="152">
        <v>5.19</v>
      </c>
    </row>
    <row r="16" spans="1:4" ht="15.75" customHeight="1">
      <c r="A16" s="216"/>
      <c r="B16" s="220"/>
      <c r="C16" s="217" t="s">
        <v>246</v>
      </c>
      <c r="D16" s="152">
        <v>64.75</v>
      </c>
    </row>
    <row r="17" spans="1:4" ht="15.75" customHeight="1">
      <c r="A17" s="216"/>
      <c r="B17" s="220"/>
      <c r="C17" s="217" t="s">
        <v>247</v>
      </c>
      <c r="D17" s="152">
        <v>501.49</v>
      </c>
    </row>
    <row r="18" spans="1:4" ht="15.75" customHeight="1">
      <c r="A18" s="216"/>
      <c r="B18" s="220"/>
      <c r="C18" s="217" t="s">
        <v>248</v>
      </c>
      <c r="D18" s="152"/>
    </row>
    <row r="19" spans="1:4" ht="15.75" customHeight="1">
      <c r="A19" s="216"/>
      <c r="B19" s="220"/>
      <c r="C19" s="217" t="s">
        <v>249</v>
      </c>
      <c r="D19" s="152"/>
    </row>
    <row r="20" spans="1:4" ht="15.75" customHeight="1">
      <c r="A20" s="216"/>
      <c r="B20" s="220"/>
      <c r="C20" s="217" t="s">
        <v>250</v>
      </c>
      <c r="D20" s="152"/>
    </row>
    <row r="21" spans="1:4" ht="15.75" customHeight="1">
      <c r="A21" s="216"/>
      <c r="B21" s="220"/>
      <c r="C21" s="217" t="s">
        <v>251</v>
      </c>
      <c r="D21" s="152"/>
    </row>
    <row r="22" spans="1:4" ht="15.75" customHeight="1">
      <c r="A22" s="216"/>
      <c r="B22" s="220"/>
      <c r="C22" s="217" t="s">
        <v>252</v>
      </c>
      <c r="D22" s="152"/>
    </row>
    <row r="23" spans="1:4" ht="15.75" customHeight="1">
      <c r="A23" s="216"/>
      <c r="B23" s="220"/>
      <c r="C23" s="221" t="s">
        <v>253</v>
      </c>
      <c r="D23" s="152"/>
    </row>
    <row r="24" spans="1:4" ht="15.75" customHeight="1">
      <c r="A24" s="216"/>
      <c r="B24" s="220"/>
      <c r="C24" s="221" t="s">
        <v>254</v>
      </c>
      <c r="D24" s="152">
        <v>42</v>
      </c>
    </row>
    <row r="25" spans="1:4" ht="15.75" customHeight="1">
      <c r="A25" s="216"/>
      <c r="B25" s="220"/>
      <c r="C25" s="221" t="s">
        <v>255</v>
      </c>
      <c r="D25" s="152"/>
    </row>
    <row r="26" spans="1:4" ht="15.75" customHeight="1">
      <c r="A26" s="216"/>
      <c r="B26" s="220"/>
      <c r="C26" s="221" t="s">
        <v>256</v>
      </c>
      <c r="D26" s="152">
        <v>50</v>
      </c>
    </row>
    <row r="27" spans="1:4" ht="15.75" customHeight="1">
      <c r="A27" s="216"/>
      <c r="B27" s="220"/>
      <c r="C27" s="221" t="s">
        <v>257</v>
      </c>
      <c r="D27" s="152"/>
    </row>
    <row r="28" spans="1:4" ht="15.75" customHeight="1">
      <c r="A28" s="216"/>
      <c r="B28" s="220"/>
      <c r="C28" s="221" t="s">
        <v>258</v>
      </c>
      <c r="D28" s="152"/>
    </row>
    <row r="29" spans="1:4" ht="15.75" customHeight="1">
      <c r="A29" s="216"/>
      <c r="B29" s="220"/>
      <c r="C29" s="221" t="s">
        <v>259</v>
      </c>
      <c r="D29" s="152"/>
    </row>
    <row r="30" spans="1:4" ht="15.75" customHeight="1">
      <c r="A30" s="222"/>
      <c r="B30" s="220"/>
      <c r="C30" s="146"/>
      <c r="D30" s="152"/>
    </row>
    <row r="31" spans="1:4" ht="15.75" customHeight="1">
      <c r="A31" s="214" t="s">
        <v>260</v>
      </c>
      <c r="B31" s="151">
        <f>SUM(B6:B30)</f>
        <v>1271.14</v>
      </c>
      <c r="C31" s="214" t="s">
        <v>261</v>
      </c>
      <c r="D31" s="223">
        <v>1271.14</v>
      </c>
    </row>
    <row r="32" spans="1:4" ht="15.75" customHeight="1">
      <c r="A32" s="222" t="s">
        <v>262</v>
      </c>
      <c r="B32" s="220"/>
      <c r="C32" s="224" t="s">
        <v>263</v>
      </c>
      <c r="D32" s="225"/>
    </row>
    <row r="33" spans="1:4" ht="15.75" customHeight="1">
      <c r="A33" s="214" t="s">
        <v>264</v>
      </c>
      <c r="B33" s="226"/>
      <c r="C33" s="227"/>
      <c r="D33" s="228"/>
    </row>
    <row r="34" spans="1:4" ht="15.75" customHeight="1">
      <c r="A34" s="229" t="s">
        <v>43</v>
      </c>
      <c r="B34" s="230">
        <f>B31+B32+B33</f>
        <v>1271.14</v>
      </c>
      <c r="C34" s="229" t="s">
        <v>265</v>
      </c>
      <c r="D34" s="231">
        <f>D31+D33</f>
        <v>1271.14</v>
      </c>
    </row>
    <row r="35" ht="24" customHeight="1">
      <c r="A35" s="232" t="s">
        <v>266</v>
      </c>
    </row>
    <row r="36" spans="1:6" ht="24" customHeight="1">
      <c r="A36" s="233" t="s">
        <v>267</v>
      </c>
      <c r="B36" s="234"/>
      <c r="C36" s="234"/>
      <c r="D36" s="234"/>
      <c r="E36" s="234"/>
      <c r="F36" s="234"/>
    </row>
    <row r="37" ht="24" customHeight="1">
      <c r="A37" s="235" t="s">
        <v>268</v>
      </c>
    </row>
    <row r="38" spans="1:5" ht="24.75" customHeight="1">
      <c r="A38" s="236"/>
      <c r="B38" s="237"/>
      <c r="C38" s="237"/>
      <c r="D38" s="237"/>
      <c r="E38" s="237"/>
    </row>
    <row r="49" ht="11.25">
      <c r="F49" s="238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周凡洁</cp:lastModifiedBy>
  <cp:lastPrinted>2017-01-17T00:46:33Z</cp:lastPrinted>
  <dcterms:created xsi:type="dcterms:W3CDTF">2010-11-30T02:24:49Z</dcterms:created>
  <dcterms:modified xsi:type="dcterms:W3CDTF">2021-04-14T07:15:07Z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7DE520B0642643A0A37FCF0A47FB191D</vt:lpwstr>
  </property>
</Properties>
</file>