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2420" tabRatio="912" firstSheet="1" activeTab="10"/>
  </bookViews>
  <sheets>
    <sheet name="fa1vql" sheetId="1" state="hidden" r:id="rId1"/>
    <sheet name="1.财政拨款收支总表" sheetId="2" r:id="rId2"/>
    <sheet name="2.财政拨款支出表" sheetId="3" r:id="rId3"/>
    <sheet name="3.基本支出经济分类表" sheetId="4" r:id="rId4"/>
    <sheet name="4.三公经费支出表" sheetId="5" r:id="rId5"/>
    <sheet name="5.基金预算支出表" sheetId="6" r:id="rId6"/>
    <sheet name="snid7y" sheetId="7" state="hidden" r:id="rId7"/>
    <sheet name="6.部门收支总表" sheetId="8" r:id="rId8"/>
    <sheet name="7.部门收入总表" sheetId="9" r:id="rId9"/>
    <sheet name="8.部门支出总表" sheetId="10" r:id="rId10"/>
    <sheet name="9政府采购预算表" sheetId="11" r:id="rId11"/>
    <sheet name="10.部门整体绩效目标表" sheetId="12" r:id="rId12"/>
    <sheet name="2024年三支一扶人员待遇" sheetId="13" r:id="rId13"/>
    <sheet name="2024年畜牧分流人员待遇" sheetId="14" r:id="rId14"/>
    <sheet name="武装工作经费" sheetId="15" r:id="rId15"/>
    <sheet name="2024年村务监督委员会成员" sheetId="16" r:id="rId16"/>
    <sheet name="2024年庙坝村（社区）干部报酬" sheetId="17" r:id="rId17"/>
    <sheet name="2024年村民小组长" sheetId="18" r:id="rId18"/>
    <sheet name="2024年人身意外伤害险" sheetId="19" r:id="rId19"/>
    <sheet name="2024年村级组织办公经费" sheetId="20" r:id="rId20"/>
    <sheet name="2024年村级服务群众专项经费" sheetId="21" r:id="rId21"/>
    <sheet name="2024年村社区干部职称补贴" sheetId="22" r:id="rId22"/>
    <sheet name="2024年遗属补助" sheetId="23" r:id="rId23"/>
    <sheet name="40年农村老党员生活补助" sheetId="24" r:id="rId24"/>
    <sheet name="市政管理和其他公益事业运行维护补助" sheetId="25" r:id="rId25"/>
    <sheet name="公务用车运行维护费" sheetId="26" r:id="rId26"/>
    <sheet name="2024年乡村振兴驻乡驻村工作队工作经费" sheetId="27" r:id="rId27"/>
    <sheet name="2024年乡村振兴驻乡驻村工作队乡镇工作补助" sheetId="28" r:id="rId28"/>
    <sheet name="2024年乡村振兴驻乡驻村工作队生活补助" sheetId="29" r:id="rId29"/>
    <sheet name="2024年网格员工作经费" sheetId="30" r:id="rId30"/>
    <sheet name="2024年选调生到村任职工作补助" sheetId="31" r:id="rId31"/>
    <sheet name="2024年村（社区）干部社保缴费补助" sheetId="32" r:id="rId32"/>
    <sheet name="2024年公共体育场馆向社会免费或低收费开放补助资金" sheetId="33" r:id="rId33"/>
    <sheet name="城财发（2023）770号+城口县2024年祖代猪场建设项目" sheetId="34" r:id="rId34"/>
    <sheet name="城口县2024年庙坝镇老腊肉黑标养殖示范村建设项目" sheetId="35" r:id="rId35"/>
    <sheet name="城口县庙坝镇2024年茶叶产业提升示范基地新建及管护项目" sheetId="36" r:id="rId36"/>
    <sheet name="2024年庙坝镇山地鸡养殖提升扩容股权化改革项目" sheetId="37" r:id="rId37"/>
    <sheet name="城口县2024年庙坝镇中药材产业提升项目" sheetId="38" r:id="rId38"/>
    <sheet name="2024年庙坝镇淫羊藿GAP种植项目" sheetId="39" r:id="rId39"/>
    <sheet name="2024年产业到户扶持项目（庙坝）" sheetId="40" r:id="rId40"/>
    <sheet name="城口县2024年项目管理费" sheetId="41" r:id="rId41"/>
    <sheet name="庙坝镇基层政权建设工作经费" sheetId="42" r:id="rId42"/>
  </sheets>
  <definedNames>
    <definedName name="含公式的单元格">GET.CELL(48,INDIRECT("RC",FALSE))</definedName>
  </definedNames>
  <calcPr fullCalcOnLoad="1"/>
</workbook>
</file>

<file path=xl/comments8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sharedStrings.xml><?xml version="1.0" encoding="utf-8"?>
<sst xmlns="http://schemas.openxmlformats.org/spreadsheetml/2006/main" count="2361" uniqueCount="559">
  <si>
    <t>附件9-1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</si>
  <si>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</si>
  <si>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</si>
  <si>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</si>
  <si>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</si>
  <si>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</si>
  <si>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</si>
  <si>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</si>
  <si>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</si>
  <si>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</si>
  <si>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</si>
  <si>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</si>
  <si>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</si>
  <si>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</si>
  <si>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</si>
  <si>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</si>
  <si>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</si>
  <si>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</si>
  <si>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</si>
  <si>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</si>
  <si>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</si>
  <si>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</si>
  <si>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</si>
  <si>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</si>
  <si>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</si>
  <si>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</si>
  <si>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</si>
  <si>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</si>
  <si>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</si>
  <si>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</si>
  <si>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</si>
  <si>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</si>
  <si>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</si>
  <si>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</si>
  <si>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</si>
  <si>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</si>
  <si>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</si>
  <si>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</si>
  <si>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</si>
  <si>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</si>
  <si>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</si>
  <si>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</si>
  <si>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</si>
  <si>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</si>
  <si>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</si>
  <si>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</si>
  <si>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</si>
  <si>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</si>
  <si>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</si>
  <si>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</si>
  <si>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</si>
  <si>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</si>
  <si>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</si>
  <si>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</si>
  <si>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</si>
  <si>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</si>
  <si>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</si>
  <si>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…………</t>
  </si>
  <si>
    <r>
      <rPr>
        <sz val="12"/>
        <rFont val="方正仿宋_GBK"/>
        <family val="4"/>
      </rPr>
      <t>社会保障和就业</t>
    </r>
  </si>
  <si>
    <t>附件9-3</t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</si>
  <si>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</si>
  <si>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</si>
  <si>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</si>
  <si>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</si>
  <si>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</si>
  <si>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</si>
  <si>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</si>
  <si>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rPr>
        <sz val="12"/>
        <rFont val="方正仿宋_GBK"/>
        <family val="4"/>
      </rPr>
      <t>商品和服务支出</t>
    </r>
  </si>
  <si>
    <r>
      <rPr>
        <sz val="12"/>
        <rFont val="方正仿宋_GBK"/>
        <family val="4"/>
      </rPr>
      <t>对个人和家庭的补助</t>
    </r>
  </si>
  <si>
    <t>说明：此表不得填报退休费支出。</t>
  </si>
  <si>
    <t>附件9-4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</si>
  <si>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</si>
  <si>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</si>
  <si>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</si>
  <si>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</si>
  <si>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</si>
  <si>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</si>
  <si>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</si>
  <si>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</si>
  <si>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</si>
  <si>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城口县</t>
    </r>
    <r>
      <rPr>
        <u val="single"/>
        <sz val="18"/>
        <rFont val="方正小标宋_GBK"/>
        <family val="4"/>
      </rPr>
      <t>　　　　　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</si>
  <si>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</si>
  <si>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</si>
  <si>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</si>
  <si>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</si>
  <si>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</si>
  <si>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</si>
  <si>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</si>
  <si>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</si>
  <si>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</si>
  <si>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</si>
  <si>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</si>
  <si>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</si>
  <si>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</si>
  <si>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</si>
  <si>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</si>
  <si>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</si>
  <si>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</si>
  <si>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</si>
  <si>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</si>
  <si>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</si>
  <si>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</si>
  <si>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</si>
  <si>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</si>
  <si>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</si>
  <si>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</si>
  <si>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</si>
  <si>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</si>
  <si>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</si>
  <si>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</si>
  <si>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</si>
  <si>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</si>
  <si>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</si>
  <si>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</si>
  <si>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</si>
  <si>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</si>
  <si>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</si>
  <si>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</si>
  <si>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</si>
  <si>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</si>
  <si>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</si>
  <si>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</si>
  <si>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</si>
  <si>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</si>
  <si>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</si>
  <si>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</si>
  <si>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</si>
  <si>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</si>
  <si>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</si>
  <si>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</si>
  <si>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</si>
  <si>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</si>
  <si>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</si>
  <si>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</si>
  <si>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</si>
  <si>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</si>
  <si>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</si>
  <si>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</si>
  <si>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</si>
  <si>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</si>
  <si>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</si>
  <si>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</si>
  <si>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</si>
  <si>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</si>
  <si>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</si>
  <si>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</si>
  <si>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</si>
  <si>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</si>
  <si>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</si>
  <si>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</si>
  <si>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</si>
  <si>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</si>
  <si>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</si>
  <si>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</si>
  <si>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</si>
  <si>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</si>
  <si>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</si>
  <si>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</si>
  <si>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</si>
  <si>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</si>
  <si>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</si>
  <si>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</si>
  <si>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</si>
  <si>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</si>
  <si>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</si>
  <si>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</si>
  <si>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</si>
  <si>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附件9-8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</si>
  <si>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</si>
  <si>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</si>
  <si>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</si>
  <si>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</si>
  <si>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</si>
  <si>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</si>
  <si>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</si>
  <si>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</si>
  <si>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</si>
  <si>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</si>
  <si>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</si>
  <si>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</si>
  <si>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</si>
  <si>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</si>
  <si>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</si>
  <si>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</si>
  <si>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</si>
  <si>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</si>
  <si>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</si>
  <si>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</si>
  <si>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</si>
  <si>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</si>
  <si>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</si>
  <si>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</si>
  <si>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附件9-10</t>
  </si>
  <si>
    <r>
      <t>2024</t>
    </r>
    <r>
      <rPr>
        <sz val="22"/>
        <rFont val="方正小标宋_GBK"/>
        <family val="4"/>
      </rPr>
      <t>年部门（单位）预算整体绩效目标表</t>
    </r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</si>
  <si>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</si>
  <si>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</si>
  <si>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</si>
  <si>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</si>
  <si>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</si>
  <si>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</si>
  <si>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</si>
  <si>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</si>
  <si>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</si>
  <si>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</si>
  <si>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附件9-11</t>
  </si>
  <si>
    <t>城口县庙坝镇人民政府2024年财政拨款收入支出总表</t>
  </si>
  <si>
    <r>
      <t>城口县</t>
    </r>
    <r>
      <rPr>
        <u val="single"/>
        <sz val="18"/>
        <rFont val="方正小标宋_GBK"/>
        <family val="4"/>
      </rPr>
      <t>庙坝镇人民政府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</si>
  <si>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t>201</t>
  </si>
  <si>
    <t>一般公共服务支出</t>
  </si>
  <si>
    <r>
      <rPr>
        <sz val="10"/>
        <color indexed="8"/>
        <rFont val="方正仿宋_GBK"/>
        <family val="4"/>
      </rPr>
      <t> 20101</t>
    </r>
  </si>
  <si>
    <r>
      <rPr>
        <sz val="10"/>
        <color indexed="8"/>
        <rFont val="方正仿宋_GBK"/>
        <family val="4"/>
      </rPr>
      <t> 人大事务</t>
    </r>
  </si>
  <si>
    <r>
      <rPr>
        <sz val="10"/>
        <color indexed="8"/>
        <rFont val="方正仿宋_GBK"/>
        <family val="4"/>
      </rPr>
      <t>  2010101</t>
    </r>
  </si>
  <si>
    <r>
      <rPr>
        <sz val="10"/>
        <color indexed="8"/>
        <rFont val="方正仿宋_GBK"/>
        <family val="4"/>
      </rPr>
      <t>  行政运行</t>
    </r>
  </si>
  <si>
    <r>
      <rPr>
        <sz val="10"/>
        <color indexed="8"/>
        <rFont val="方正仿宋_GBK"/>
        <family val="4"/>
      </rPr>
      <t> 20103</t>
    </r>
  </si>
  <si>
    <r>
      <rPr>
        <sz val="10"/>
        <color indexed="8"/>
        <rFont val="方正仿宋_GBK"/>
        <family val="4"/>
      </rPr>
      <t> 政府办公厅（室）及相关机构事务</t>
    </r>
  </si>
  <si>
    <r>
      <rPr>
        <sz val="10"/>
        <color indexed="8"/>
        <rFont val="方正仿宋_GBK"/>
        <family val="4"/>
      </rPr>
      <t>  2010301</t>
    </r>
  </si>
  <si>
    <r>
      <rPr>
        <sz val="10"/>
        <color indexed="8"/>
        <rFont val="方正仿宋_GBK"/>
        <family val="4"/>
      </rPr>
      <t>  2010302</t>
    </r>
  </si>
  <si>
    <r>
      <rPr>
        <sz val="10"/>
        <color indexed="8"/>
        <rFont val="方正仿宋_GBK"/>
        <family val="4"/>
      </rPr>
      <t>  一般行政管理事务</t>
    </r>
  </si>
  <si>
    <r>
      <rPr>
        <sz val="10"/>
        <color indexed="8"/>
        <rFont val="方正仿宋_GBK"/>
        <family val="4"/>
      </rPr>
      <t>  2010350</t>
    </r>
  </si>
  <si>
    <r>
      <rPr>
        <sz val="10"/>
        <color indexed="8"/>
        <rFont val="方正仿宋_GBK"/>
        <family val="4"/>
      </rPr>
      <t>  事业运行</t>
    </r>
  </si>
  <si>
    <r>
      <rPr>
        <sz val="10"/>
        <color indexed="8"/>
        <rFont val="方正仿宋_GBK"/>
        <family val="4"/>
      </rPr>
      <t> 20131</t>
    </r>
  </si>
  <si>
    <r>
      <rPr>
        <sz val="10"/>
        <color indexed="8"/>
        <rFont val="方正仿宋_GBK"/>
        <family val="4"/>
      </rPr>
      <t> 党委办公厅（室）及相关机构事务</t>
    </r>
  </si>
  <si>
    <r>
      <rPr>
        <sz val="10"/>
        <color indexed="8"/>
        <rFont val="方正仿宋_GBK"/>
        <family val="4"/>
      </rPr>
      <t>  2013101</t>
    </r>
  </si>
  <si>
    <r>
      <rPr>
        <sz val="10"/>
        <color indexed="8"/>
        <rFont val="方正仿宋_GBK"/>
        <family val="4"/>
      </rPr>
      <t> 20136</t>
    </r>
  </si>
  <si>
    <r>
      <rPr>
        <sz val="10"/>
        <color indexed="8"/>
        <rFont val="方正仿宋_GBK"/>
        <family val="4"/>
      </rPr>
      <t> 其他共产党事务支出</t>
    </r>
  </si>
  <si>
    <r>
      <rPr>
        <sz val="10"/>
        <color indexed="8"/>
        <rFont val="方正仿宋_GBK"/>
        <family val="4"/>
      </rPr>
      <t>  2013699</t>
    </r>
  </si>
  <si>
    <r>
      <rPr>
        <sz val="10"/>
        <color indexed="8"/>
        <rFont val="方正仿宋_GBK"/>
        <family val="4"/>
      </rPr>
      <t>  其他共产党事务支出</t>
    </r>
  </si>
  <si>
    <t>207</t>
  </si>
  <si>
    <t>文化旅游体育与传媒支出</t>
  </si>
  <si>
    <r>
      <rPr>
        <sz val="10"/>
        <color indexed="8"/>
        <rFont val="方正仿宋_GBK"/>
        <family val="4"/>
      </rPr>
      <t> 20701</t>
    </r>
  </si>
  <si>
    <r>
      <rPr>
        <sz val="10"/>
        <color indexed="8"/>
        <rFont val="方正仿宋_GBK"/>
        <family val="4"/>
      </rPr>
      <t> 文化和旅游</t>
    </r>
  </si>
  <si>
    <r>
      <rPr>
        <sz val="10"/>
        <color indexed="8"/>
        <rFont val="方正仿宋_GBK"/>
        <family val="4"/>
      </rPr>
      <t>  2070109</t>
    </r>
  </si>
  <si>
    <r>
      <rPr>
        <sz val="10"/>
        <color indexed="8"/>
        <rFont val="方正仿宋_GBK"/>
        <family val="4"/>
      </rPr>
      <t>  群众文化</t>
    </r>
  </si>
  <si>
    <t>208</t>
  </si>
  <si>
    <t>社会保障和就业支出</t>
  </si>
  <si>
    <r>
      <rPr>
        <sz val="10"/>
        <color indexed="8"/>
        <rFont val="方正仿宋_GBK"/>
        <family val="4"/>
      </rPr>
      <t> 20801</t>
    </r>
  </si>
  <si>
    <r>
      <rPr>
        <sz val="10"/>
        <color indexed="8"/>
        <rFont val="方正仿宋_GBK"/>
        <family val="4"/>
      </rPr>
      <t> 人力资源和社会保障管理事务</t>
    </r>
  </si>
  <si>
    <r>
      <rPr>
        <sz val="10"/>
        <color indexed="8"/>
        <rFont val="方正仿宋_GBK"/>
        <family val="4"/>
      </rPr>
      <t>  2080109</t>
    </r>
  </si>
  <si>
    <r>
      <rPr>
        <sz val="10"/>
        <color indexed="8"/>
        <rFont val="方正仿宋_GBK"/>
        <family val="4"/>
      </rPr>
      <t>  社会保险经办机构</t>
    </r>
  </si>
  <si>
    <r>
      <rPr>
        <sz val="10"/>
        <color indexed="8"/>
        <rFont val="方正仿宋_GBK"/>
        <family val="4"/>
      </rPr>
      <t> 20802</t>
    </r>
  </si>
  <si>
    <r>
      <rPr>
        <sz val="10"/>
        <color indexed="8"/>
        <rFont val="方正仿宋_GBK"/>
        <family val="4"/>
      </rPr>
      <t> 民政管理事务</t>
    </r>
  </si>
  <si>
    <r>
      <rPr>
        <sz val="10"/>
        <color indexed="8"/>
        <rFont val="方正仿宋_GBK"/>
        <family val="4"/>
      </rPr>
      <t>  2080208</t>
    </r>
  </si>
  <si>
    <r>
      <rPr>
        <sz val="10"/>
        <color indexed="8"/>
        <rFont val="方正仿宋_GBK"/>
        <family val="4"/>
      </rPr>
      <t>  基层政权建设和社区治理</t>
    </r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</si>
  <si>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</si>
  <si>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</si>
  <si>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</si>
  <si>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</si>
  <si>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</si>
  <si>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</si>
  <si>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2080599</t>
    </r>
  </si>
  <si>
    <r>
      <rPr>
        <sz val="10"/>
        <color indexed="8"/>
        <rFont val="方正仿宋_GBK"/>
        <family val="4"/>
      </rPr>
      <t>  其他行政事业单位养老支出</t>
    </r>
  </si>
  <si>
    <r>
      <rPr>
        <sz val="10"/>
        <color indexed="8"/>
        <rFont val="方正仿宋_GBK"/>
        <family val="4"/>
      </rPr>
      <t> 20828</t>
    </r>
  </si>
  <si>
    <r>
      <rPr>
        <sz val="10"/>
        <color indexed="8"/>
        <rFont val="方正仿宋_GBK"/>
        <family val="4"/>
      </rPr>
      <t> 退役军人管理事务</t>
    </r>
  </si>
  <si>
    <r>
      <rPr>
        <sz val="10"/>
        <color indexed="8"/>
        <rFont val="方正仿宋_GBK"/>
        <family val="4"/>
      </rPr>
      <t>  2082850</t>
    </r>
  </si>
  <si>
    <t>210</t>
  </si>
  <si>
    <t>卫生健康支出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</si>
  <si>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</si>
  <si>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</si>
  <si>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2101101</t>
    </r>
  </si>
  <si>
    <r>
      <rPr>
        <sz val="10"/>
        <color indexed="8"/>
        <rFont val="方正仿宋_GBK"/>
        <family val="4"/>
      </rPr>
      <t>  行政单位医疗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</si>
  <si>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</si>
  <si>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</si>
  <si>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</si>
  <si>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</si>
  <si>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212</t>
  </si>
  <si>
    <t>城乡社区支出</t>
  </si>
  <si>
    <r>
      <rPr>
        <sz val="10"/>
        <color indexed="8"/>
        <rFont val="方正仿宋_GBK"/>
        <family val="4"/>
      </rPr>
      <t> 21205</t>
    </r>
  </si>
  <si>
    <r>
      <rPr>
        <sz val="10"/>
        <color indexed="8"/>
        <rFont val="方正仿宋_GBK"/>
        <family val="4"/>
      </rPr>
      <t> 城乡社区环境卫生</t>
    </r>
  </si>
  <si>
    <r>
      <rPr>
        <sz val="10"/>
        <color indexed="8"/>
        <rFont val="方正仿宋_GBK"/>
        <family val="4"/>
      </rPr>
      <t>  2120501</t>
    </r>
  </si>
  <si>
    <r>
      <rPr>
        <sz val="10"/>
        <color indexed="8"/>
        <rFont val="方正仿宋_GBK"/>
        <family val="4"/>
      </rPr>
      <t>  城乡社区环境卫生</t>
    </r>
  </si>
  <si>
    <t>213</t>
  </si>
  <si>
    <t>农林水支出</t>
  </si>
  <si>
    <r>
      <rPr>
        <sz val="10"/>
        <color indexed="8"/>
        <rFont val="方正仿宋_GBK"/>
        <family val="4"/>
      </rPr>
      <t> 21301</t>
    </r>
  </si>
  <si>
    <r>
      <rPr>
        <sz val="10"/>
        <color indexed="8"/>
        <rFont val="方正仿宋_GBK"/>
        <family val="4"/>
      </rPr>
      <t> 农业农村</t>
    </r>
  </si>
  <si>
    <r>
      <rPr>
        <sz val="10"/>
        <color indexed="8"/>
        <rFont val="方正仿宋_GBK"/>
        <family val="4"/>
      </rPr>
      <t>  2130104</t>
    </r>
  </si>
  <si>
    <r>
      <rPr>
        <sz val="10"/>
        <color indexed="8"/>
        <rFont val="方正仿宋_GBK"/>
        <family val="4"/>
      </rPr>
      <t> 21305</t>
    </r>
  </si>
  <si>
    <r>
      <rPr>
        <sz val="10"/>
        <color indexed="8"/>
        <rFont val="方正仿宋_GBK"/>
        <family val="4"/>
      </rPr>
      <t> 巩固脱贫攻坚成果衔接乡村振兴</t>
    </r>
  </si>
  <si>
    <r>
      <rPr>
        <sz val="10"/>
        <color indexed="8"/>
        <rFont val="方正仿宋_GBK"/>
        <family val="4"/>
      </rPr>
      <t>  2130599</t>
    </r>
  </si>
  <si>
    <r>
      <rPr>
        <sz val="10"/>
        <color indexed="8"/>
        <rFont val="方正仿宋_GBK"/>
        <family val="4"/>
      </rPr>
      <t>  其他巩固脱贫攻坚成果衔接乡村振兴支出</t>
    </r>
  </si>
  <si>
    <r>
      <rPr>
        <sz val="10"/>
        <color indexed="8"/>
        <rFont val="方正仿宋_GBK"/>
        <family val="4"/>
      </rPr>
      <t> 21307</t>
    </r>
  </si>
  <si>
    <r>
      <rPr>
        <sz val="10"/>
        <color indexed="8"/>
        <rFont val="方正仿宋_GBK"/>
        <family val="4"/>
      </rPr>
      <t> 农村综合改革</t>
    </r>
  </si>
  <si>
    <r>
      <rPr>
        <sz val="10"/>
        <color indexed="8"/>
        <rFont val="方正仿宋_GBK"/>
        <family val="4"/>
      </rPr>
      <t>  2130705</t>
    </r>
  </si>
  <si>
    <r>
      <rPr>
        <sz val="10"/>
        <color indexed="8"/>
        <rFont val="方正仿宋_GBK"/>
        <family val="4"/>
      </rPr>
      <t>  对村民委员会和村党支部的补助</t>
    </r>
  </si>
  <si>
    <t>221</t>
  </si>
  <si>
    <t>住房保障支出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</si>
  <si>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</si>
  <si>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</si>
  <si>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</si>
  <si>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</si>
  <si>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r>
      <t>城口县</t>
    </r>
    <r>
      <rPr>
        <u val="single"/>
        <sz val="18"/>
        <rFont val="方正小标宋_GBK"/>
        <family val="4"/>
      </rPr>
      <t>庙坝镇人民政府</t>
    </r>
    <r>
      <rPr>
        <sz val="18"/>
        <rFont val="方正小标宋_GBK"/>
        <family val="4"/>
      </rPr>
      <t>2024年一般公共预算财政拨款基本支出预算表
（按支出经济分类分）</t>
    </r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</si>
  <si>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</si>
  <si>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</si>
  <si>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</si>
  <si>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</si>
  <si>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30103</t>
    </r>
  </si>
  <si>
    <r>
      <rPr>
        <sz val="10"/>
        <color indexed="8"/>
        <rFont val="方正仿宋_GBK"/>
        <family val="4"/>
      </rPr>
      <t> 奖金</t>
    </r>
  </si>
  <si>
    <r>
      <rPr>
        <sz val="10"/>
        <color indexed="8"/>
        <rFont val="方正仿宋_GBK"/>
        <family val="4"/>
      </rPr>
      <t> 30107</t>
    </r>
  </si>
  <si>
    <r>
      <rPr>
        <sz val="10"/>
        <color indexed="8"/>
        <rFont val="方正仿宋_GBK"/>
        <family val="4"/>
      </rPr>
      <t> 绩效工资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</si>
  <si>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</si>
  <si>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</si>
  <si>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</si>
  <si>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</si>
  <si>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</si>
  <si>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</si>
  <si>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</si>
  <si>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</si>
  <si>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</si>
  <si>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</si>
  <si>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</si>
  <si>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</si>
  <si>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30205</t>
    </r>
  </si>
  <si>
    <r>
      <rPr>
        <sz val="10"/>
        <color indexed="8"/>
        <rFont val="方正仿宋_GBK"/>
        <family val="4"/>
      </rPr>
      <t> 水费</t>
    </r>
  </si>
  <si>
    <r>
      <rPr>
        <sz val="10"/>
        <color indexed="8"/>
        <rFont val="方正仿宋_GBK"/>
        <family val="4"/>
      </rPr>
      <t> 30206</t>
    </r>
  </si>
  <si>
    <r>
      <rPr>
        <sz val="10"/>
        <color indexed="8"/>
        <rFont val="方正仿宋_GBK"/>
        <family val="4"/>
      </rPr>
      <t> 30211</t>
    </r>
  </si>
  <si>
    <r>
      <rPr>
        <sz val="10"/>
        <color indexed="8"/>
        <rFont val="方正仿宋_GBK"/>
        <family val="4"/>
      </rPr>
      <t> 差旅费</t>
    </r>
  </si>
  <si>
    <r>
      <rPr>
        <sz val="10"/>
        <color indexed="8"/>
        <rFont val="方正仿宋_GBK"/>
        <family val="4"/>
      </rPr>
      <t> 30215</t>
    </r>
  </si>
  <si>
    <r>
      <rPr>
        <sz val="10"/>
        <color indexed="8"/>
        <rFont val="方正仿宋_GBK"/>
        <family val="4"/>
      </rPr>
      <t> 会议费</t>
    </r>
  </si>
  <si>
    <r>
      <rPr>
        <sz val="10"/>
        <color indexed="8"/>
        <rFont val="方正仿宋_GBK"/>
        <family val="4"/>
      </rPr>
      <t> 30216</t>
    </r>
  </si>
  <si>
    <r>
      <rPr>
        <sz val="10"/>
        <color indexed="8"/>
        <rFont val="方正仿宋_GBK"/>
        <family val="4"/>
      </rPr>
      <t> 培训费</t>
    </r>
  </si>
  <si>
    <r>
      <rPr>
        <sz val="10"/>
        <color indexed="8"/>
        <rFont val="方正仿宋_GBK"/>
        <family val="4"/>
      </rPr>
      <t> 30217</t>
    </r>
  </si>
  <si>
    <r>
      <rPr>
        <sz val="10"/>
        <color indexed="8"/>
        <rFont val="方正仿宋_GBK"/>
        <family val="4"/>
      </rPr>
      <t> 公务接待费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</si>
  <si>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</si>
  <si>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</si>
  <si>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</si>
  <si>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</si>
  <si>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r>
      <rPr>
        <sz val="10"/>
        <color indexed="8"/>
        <rFont val="方正仿宋_GBK"/>
        <family val="4"/>
      </rPr>
      <t> 30231</t>
    </r>
  </si>
  <si>
    <r>
      <rPr>
        <sz val="10"/>
        <color indexed="8"/>
        <rFont val="方正仿宋_GBK"/>
        <family val="4"/>
      </rPr>
      <t> 公务用车运行维护费</t>
    </r>
  </si>
  <si>
    <r>
      <rPr>
        <sz val="10"/>
        <color indexed="8"/>
        <rFont val="方正仿宋_GBK"/>
        <family val="4"/>
      </rPr>
      <t> 30239</t>
    </r>
  </si>
  <si>
    <r>
      <rPr>
        <sz val="10"/>
        <color indexed="8"/>
        <rFont val="方正仿宋_GBK"/>
        <family val="4"/>
      </rPr>
      <t> 其他交通费用</t>
    </r>
  </si>
  <si>
    <r>
      <rPr>
        <sz val="10"/>
        <color indexed="8"/>
        <rFont val="方正仿宋_GBK"/>
        <family val="4"/>
      </rPr>
      <t> 30302</t>
    </r>
  </si>
  <si>
    <r>
      <rPr>
        <sz val="10"/>
        <color indexed="8"/>
        <rFont val="方正仿宋_GBK"/>
        <family val="4"/>
      </rPr>
      <t> 退休费</t>
    </r>
  </si>
  <si>
    <r>
      <rPr>
        <sz val="10"/>
        <color indexed="8"/>
        <rFont val="方正仿宋_GBK"/>
        <family val="4"/>
      </rPr>
      <t> 30305</t>
    </r>
  </si>
  <si>
    <r>
      <rPr>
        <sz val="10"/>
        <color indexed="8"/>
        <rFont val="方正仿宋_GBK"/>
        <family val="4"/>
      </rPr>
      <t> 生活补助</t>
    </r>
  </si>
  <si>
    <t>城口县庙坝镇人民政府2024年一般公共预算“三公”经费支出表</t>
  </si>
  <si>
    <r>
      <t>城口县</t>
    </r>
    <r>
      <rPr>
        <u val="single"/>
        <sz val="20"/>
        <rFont val="方正小标宋_GBK"/>
        <family val="4"/>
      </rPr>
      <t>庙坝镇人民政府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</si>
  <si>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r>
      <t>城口县</t>
    </r>
    <r>
      <rPr>
        <u val="single"/>
        <sz val="20"/>
        <rFont val="方正小标宋_GBK"/>
        <family val="4"/>
      </rPr>
      <t>庙坝镇人民政府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</si>
  <si>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>城口县</t>
    </r>
    <r>
      <rPr>
        <u val="single"/>
        <sz val="20"/>
        <rFont val="方正小标宋_GBK"/>
        <family val="4"/>
      </rPr>
      <t>庙坝镇人民政府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</si>
  <si>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公用经费控制率</t>
  </si>
  <si>
    <t>%</t>
  </si>
  <si>
    <t>≤</t>
  </si>
  <si>
    <t>一般性支出压减率</t>
  </si>
  <si>
    <t>三公经费变动率</t>
  </si>
  <si>
    <t>结转结余率</t>
  </si>
  <si>
    <t>预算执行序时进度</t>
  </si>
  <si>
    <t>月份/12</t>
  </si>
  <si>
    <t>往来账款变动率</t>
  </si>
  <si>
    <t>保障工作运转率</t>
  </si>
  <si>
    <t>人员经费拨付率</t>
  </si>
  <si>
    <t>服务对象满意度</t>
  </si>
  <si>
    <t>≥</t>
  </si>
  <si>
    <t>城口县庙坝镇人民政府</t>
  </si>
  <si>
    <t>绩效目标表</t>
  </si>
  <si>
    <t>单位信息：</t>
  </si>
  <si>
    <t>915001-城口县庙坝镇人民政府（本级）</t>
  </si>
  <si>
    <t>项目名称：</t>
  </si>
  <si>
    <t>职能职责与活动：</t>
  </si>
  <si>
    <t>12-基层党的建设/01-加强党的政治建设、思想建设、组织建设、作风建设、纪律建设</t>
  </si>
  <si>
    <t>主管部门：</t>
  </si>
  <si>
    <t>915-城口县庙坝镇人民政府</t>
  </si>
  <si>
    <t>项目经办人：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</si>
  <si>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</si>
  <si>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</si>
  <si>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</si>
  <si>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</si>
  <si>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</si>
  <si>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</si>
  <si>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 xml:space="preserve">保障三支一扶人员生活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</si>
  <si>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</si>
  <si>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</si>
  <si>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</si>
  <si>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</si>
  <si>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</si>
  <si>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</si>
  <si>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</si>
  <si>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</si>
  <si>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</si>
  <si>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度量单位</t>
  </si>
  <si>
    <t>权重（%）</t>
  </si>
  <si>
    <t>备注</t>
  </si>
  <si>
    <t>产出指标</t>
  </si>
  <si>
    <t>数量指标</t>
  </si>
  <si>
    <t>资金下达率</t>
  </si>
  <si>
    <t>＝</t>
  </si>
  <si>
    <t>100</t>
  </si>
  <si>
    <t>40</t>
  </si>
  <si>
    <t>效益指标</t>
  </si>
  <si>
    <t>社会效益</t>
  </si>
  <si>
    <t>保障三支一扶人员生活</t>
  </si>
  <si>
    <t>定性</t>
  </si>
  <si>
    <t>有效保障</t>
  </si>
  <si>
    <t>20</t>
  </si>
  <si>
    <t>满意度指标</t>
  </si>
  <si>
    <t>主体满意度</t>
  </si>
  <si>
    <t>98</t>
  </si>
  <si>
    <t>10</t>
  </si>
  <si>
    <t>成本指标</t>
  </si>
  <si>
    <t>经济成本指标</t>
  </si>
  <si>
    <t>改善三支一扶人员生活</t>
  </si>
  <si>
    <t>95</t>
  </si>
  <si>
    <t>2024年部门项目绩效目标表</t>
  </si>
  <si>
    <t>2024年三支一扶人员待遇</t>
  </si>
  <si>
    <t xml:space="preserve">保障畜牧分流人员生活
</t>
  </si>
  <si>
    <t>保障畜牧分流人员生活</t>
  </si>
  <si>
    <t>资金总额</t>
  </si>
  <si>
    <t>24000</t>
  </si>
  <si>
    <t>元</t>
  </si>
  <si>
    <t xml:space="preserve">12.0804
</t>
  </si>
  <si>
    <t>2024年畜牧分流人员待遇</t>
  </si>
  <si>
    <t xml:space="preserve">2.4
</t>
  </si>
  <si>
    <t>14-公共服务职能/01-实现基本公共服 务全覆盖</t>
  </si>
  <si>
    <t xml:space="preserve">2024年中共城口县委2020年议军专题会议纪要（2020第7期）
</t>
  </si>
  <si>
    <t>受益群众人数</t>
  </si>
  <si>
    <t>5000</t>
  </si>
  <si>
    <t>人</t>
  </si>
  <si>
    <t>经济效益</t>
  </si>
  <si>
    <t>资金使用合格率</t>
  </si>
  <si>
    <t>服务对象满意度指标</t>
  </si>
  <si>
    <t>受益群众满意度</t>
  </si>
  <si>
    <t>2024年中共城口县委2020年议军专题会议纪要（2020第7期）</t>
  </si>
  <si>
    <t xml:space="preserve">2024年村务监督委员会成员
</t>
  </si>
  <si>
    <t>保障村社区个数</t>
  </si>
  <si>
    <t>个</t>
  </si>
  <si>
    <t>受益对象满意度</t>
  </si>
  <si>
    <t>2024年村务监督委员会成员</t>
  </si>
  <si>
    <t xml:space="preserve">3.96
</t>
  </si>
  <si>
    <t xml:space="preserve">2024年庙坝村（社区）干部报酬
</t>
  </si>
  <si>
    <t>补助人数</t>
  </si>
  <si>
    <t>57</t>
  </si>
  <si>
    <t>资金公示率</t>
  </si>
  <si>
    <t>2024年庙坝村（社区）干部报酬</t>
  </si>
  <si>
    <t xml:space="preserve">17.604
</t>
  </si>
  <si>
    <t xml:space="preserve">保障2023年村民小组长待遇
</t>
  </si>
  <si>
    <t>保障人数</t>
  </si>
  <si>
    <t>50</t>
  </si>
  <si>
    <t>2024年村民小组长</t>
  </si>
  <si>
    <t xml:space="preserve">2024年村（社区）干部社保缴费补助
</t>
  </si>
  <si>
    <t>2024年村（社区）干部社保缴费补助</t>
  </si>
  <si>
    <t xml:space="preserve">2024年人身意外伤害险
</t>
  </si>
  <si>
    <t>保障村干部个数</t>
  </si>
  <si>
    <t>15-公共管理职能/01-加强村镇规划建设和环境保护，强化城 镇和村容村貌管理</t>
  </si>
  <si>
    <t xml:space="preserve">2024年村级组织办公经费
</t>
  </si>
  <si>
    <t>村个数</t>
  </si>
  <si>
    <t>2024年村级组织办公经费</t>
  </si>
  <si>
    <t>2024年人身意外伤害险</t>
  </si>
  <si>
    <t xml:space="preserve">2024年村级服务群众专项经费
</t>
  </si>
  <si>
    <t>服务村社区个数</t>
  </si>
  <si>
    <t>2024年村级服务群众专项经费</t>
  </si>
  <si>
    <t xml:space="preserve">2024年村社区干部职称补贴
</t>
  </si>
  <si>
    <t>2024年村社区干部职称补贴</t>
  </si>
  <si>
    <t>2024年遗属补助</t>
  </si>
  <si>
    <t xml:space="preserve">保障2024年遗属补助
</t>
  </si>
  <si>
    <t>保障遗属生活</t>
  </si>
  <si>
    <t xml:space="preserve">7.452
</t>
  </si>
  <si>
    <t xml:space="preserve">40年农村老党员生活补助
</t>
  </si>
  <si>
    <t>30</t>
  </si>
  <si>
    <t>受益党员满意度</t>
  </si>
  <si>
    <t>40年农村老党员生活补助</t>
  </si>
  <si>
    <t xml:space="preserve">市政管理和其他公益事业运行维护补助
</t>
  </si>
  <si>
    <t>市政管理和其他公益事业运行维护补助</t>
  </si>
  <si>
    <t>公务用车运行维护费</t>
  </si>
  <si>
    <t>公务用车运行维护费</t>
  </si>
  <si>
    <t xml:space="preserve">2024年乡村振兴驻乡驻村工作队工作经费
</t>
  </si>
  <si>
    <t>保障队员个数</t>
  </si>
  <si>
    <t>5</t>
  </si>
  <si>
    <t>2024年乡村振兴驻乡驻村工作队工作经费</t>
  </si>
  <si>
    <t xml:space="preserve">2024年乡村振兴驻乡驻村工作队乡镇工作补助
</t>
  </si>
  <si>
    <t>9</t>
  </si>
  <si>
    <t xml:space="preserve">5.46
</t>
  </si>
  <si>
    <t>2024年乡村振兴驻乡驻村工作队乡镇工作补助</t>
  </si>
  <si>
    <t xml:space="preserve">2024年乡村振兴驻乡驻村工作队生活补助
</t>
  </si>
  <si>
    <t>驻村队员人数</t>
  </si>
  <si>
    <t>2024年乡村振兴驻乡驻村工作队生活补助</t>
  </si>
  <si>
    <t xml:space="preserve">18
</t>
  </si>
  <si>
    <t xml:space="preserve">2024年网格员工作经费
</t>
  </si>
  <si>
    <t>2024年网格员工作经费</t>
  </si>
  <si>
    <t xml:space="preserve">4.23894
</t>
  </si>
  <si>
    <t xml:space="preserve">2024年选调生到村任职工作补助
</t>
  </si>
  <si>
    <t xml:space="preserve">2
</t>
  </si>
  <si>
    <t>2024年选调生到村任职工作补助</t>
  </si>
  <si>
    <t xml:space="preserve">    体育场馆</t>
  </si>
  <si>
    <t xml:space="preserve"> 体育</t>
  </si>
  <si>
    <t> 电费</t>
  </si>
  <si>
    <t>贯彻执行上级的各项方针政策，维护社会稳定，保障庙坝镇机关、村社区2024年人员待遇及日常运转</t>
  </si>
  <si>
    <t xml:space="preserve">15.6800
</t>
  </si>
  <si>
    <t xml:space="preserve">1.7100
</t>
  </si>
  <si>
    <t xml:space="preserve">23
</t>
  </si>
  <si>
    <t xml:space="preserve">25
</t>
  </si>
  <si>
    <t xml:space="preserve">0.36
</t>
  </si>
  <si>
    <t xml:space="preserve">4.2840
</t>
  </si>
  <si>
    <t xml:space="preserve">38055262
</t>
  </si>
  <si>
    <t xml:space="preserve">2024年公共体育场馆向社会免费或低收费开放补助资金
</t>
  </si>
  <si>
    <t>辖区体育场馆数量</t>
  </si>
  <si>
    <t>1</t>
  </si>
  <si>
    <t>年度资金投入</t>
  </si>
  <si>
    <t>万元/年</t>
  </si>
  <si>
    <t xml:space="preserve">10
</t>
  </si>
  <si>
    <t>2024年公共体育场馆向社会免费或低收费开放补助资金</t>
  </si>
  <si>
    <t xml:space="preserve">通过实施该项目，确保城口老腊肉优质原材料供给，带动15户监测户务工和生猪养殖，户均增收1000元以上。
</t>
  </si>
  <si>
    <t>带动监测户数量</t>
  </si>
  <si>
    <t>15</t>
  </si>
  <si>
    <t>户</t>
  </si>
  <si>
    <t>户均增收</t>
  </si>
  <si>
    <t>1000</t>
  </si>
  <si>
    <t xml:space="preserve">300
</t>
  </si>
  <si>
    <t>城财发（2023）770号+城口县2024年祖代猪场建设项目</t>
  </si>
  <si>
    <t xml:space="preserve">2024年预计出栏1万头，可带动10余户农户务工，可实现务工收入3000元/户；可带动周边农户发展生猪产业，增加农户收入，可实现年收入5000元/户。其中脱贫户5余户，监测户1户。
</t>
  </si>
  <si>
    <t>2024年预计出栏头数</t>
  </si>
  <si>
    <t>万</t>
  </si>
  <si>
    <t>实现务工收入</t>
  </si>
  <si>
    <t>3000</t>
  </si>
  <si>
    <t>元/户</t>
  </si>
  <si>
    <t>城财发（2023）770号+城口县2024年庙坝镇老腊肉黑标养殖示范村建设项目</t>
  </si>
  <si>
    <t xml:space="preserve">增加集体经济组织收入，持续巩固脱贫攻坚成果；罗江新建200亩茶叶基地可带动60余户务工，其中脱贫户13户，预计增收2000元/户.年；对香溪茶叶基地的管护带动15余户就近务工，其中脱贫户6户，实现务工收入3000元/户.年。
</t>
  </si>
  <si>
    <t>新建茶叶亩数</t>
  </si>
  <si>
    <t>200</t>
  </si>
  <si>
    <t>亩</t>
  </si>
  <si>
    <t>脱贫户预计增收</t>
  </si>
  <si>
    <t>2000</t>
  </si>
  <si>
    <t xml:space="preserve">20
</t>
  </si>
  <si>
    <t>城财发（2023）770号+城口县庙坝镇2024年茶叶产业提升示范基地新建及管护项目</t>
  </si>
  <si>
    <t xml:space="preserve">推动我镇山地鸡产业发展有序进行，持续推动产业类型提升，巩固脱贫攻坚成果；可带动培育100余户养殖大户，其中脱贫户20-30户，监测户5-10户，年出栏商品鸡20万羽，增加群众收入3000元/户.年。
</t>
  </si>
  <si>
    <t>带动培育养殖大户个数</t>
  </si>
  <si>
    <t>年出栏商品鸡数量</t>
  </si>
  <si>
    <t>增加群众收入</t>
  </si>
  <si>
    <t xml:space="preserve">60
</t>
  </si>
  <si>
    <t>城财发（2023）770号+城口县2024年庙坝镇山地鸡养殖提升扩容股权化改革项目</t>
  </si>
  <si>
    <t xml:space="preserve">带动农户发展中药材1500余亩，受益农户200余户，其中脱贫户和监测户80余户。
</t>
  </si>
  <si>
    <t>发展中药材亩数</t>
  </si>
  <si>
    <t>1500</t>
  </si>
  <si>
    <t>受益农户户数</t>
  </si>
  <si>
    <t>脱贫户和监测户受益户数</t>
  </si>
  <si>
    <t>80</t>
  </si>
  <si>
    <t>城财发（2023）770号+城口县2024年庙坝镇中药材产业提升项目</t>
  </si>
  <si>
    <t xml:space="preserve">10
</t>
  </si>
  <si>
    <t xml:space="preserve">40
</t>
  </si>
  <si>
    <t xml:space="preserve">鼓励全镇发展中药材种植淫羊藿1000亩，按照市场主体+集体经济组织+农户的合作方式，以合同约定比例分红。
</t>
  </si>
  <si>
    <t>种植亩数</t>
  </si>
  <si>
    <t>城财发（2023）770号+城口县2024年庙坝镇淫羊藿GAP种植项目</t>
  </si>
  <si>
    <t xml:space="preserve">200
</t>
  </si>
  <si>
    <t xml:space="preserve">通过该项目，对有劳动能力和有意愿发展产业的群众进行扶持，带动农户生产经营性收入增加1500元左右。
</t>
  </si>
  <si>
    <t>农户生产经营性收入</t>
  </si>
  <si>
    <t>170</t>
  </si>
  <si>
    <t>99</t>
  </si>
  <si>
    <t xml:space="preserve">170
</t>
  </si>
  <si>
    <t>城财发（2023）770号+城口县2024年产业到户扶持项目（庙坝）</t>
  </si>
  <si>
    <t xml:space="preserve">有利于项目的科学论证，增强项目的落地性，更好推进项目的实施，有效规范衔接资金项目管理，促进资金使用绩效。
</t>
  </si>
  <si>
    <t>年度受益项目个数</t>
  </si>
  <si>
    <t>8</t>
  </si>
  <si>
    <t>4</t>
  </si>
  <si>
    <t>万元</t>
  </si>
  <si>
    <t>城财发（2023）770号+城口县2024年项目管理费</t>
  </si>
  <si>
    <t xml:space="preserve">提升基础公共服务水平，服务广大群众。
</t>
  </si>
  <si>
    <t>受益群众</t>
  </si>
  <si>
    <t>20000</t>
  </si>
  <si>
    <t>群众满意度</t>
  </si>
  <si>
    <t>资金金额</t>
  </si>
  <si>
    <t>庙坝镇基层政权建设工作经费</t>
  </si>
  <si>
    <t xml:space="preserve">    生产发展</t>
  </si>
  <si>
    <t>城口县庙坝镇人民政府采购预算明细表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</si>
</sst>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  <numFmt numFmtId="182" formatCode="#,##0.00_ "/>
  </numFmts>
  <fonts count="84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9"/>
      <color indexed="8"/>
      <name val="SimSun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4"/>
    </font>
    <font>
      <sz val="12"/>
      <name val="楷体_GB2312"/>
      <family val="3"/>
    </font>
    <font>
      <sz val="9"/>
      <name val="方正黑体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方正仿宋_GBK"/>
      <family val="4"/>
    </font>
    <font>
      <u val="single"/>
      <sz val="20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方正仿宋_GBK"/>
      <family val="4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2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方正仿宋_GBK"/>
      <family val="4"/>
    </font>
    <font>
      <b/>
      <sz val="12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5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2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6" borderId="5" applyNumberFormat="0" applyAlignment="0" applyProtection="0"/>
    <xf numFmtId="0" fontId="37" fillId="17" borderId="6" applyNumberFormat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9" fillId="22" borderId="0" applyNumberFormat="0" applyBorder="0" applyAlignment="0" applyProtection="0"/>
    <xf numFmtId="0" fontId="36" fillId="16" borderId="8" applyNumberFormat="0" applyAlignment="0" applyProtection="0"/>
    <xf numFmtId="0" fontId="34" fillId="7" borderId="5" applyNumberFormat="0" applyAlignment="0" applyProtection="0"/>
    <xf numFmtId="0" fontId="7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40">
      <alignment/>
      <protection/>
    </xf>
    <xf numFmtId="0" fontId="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>
      <alignment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Fill="1" applyBorder="1" applyAlignment="1">
      <alignment horizontal="left" vertical="center"/>
      <protection/>
    </xf>
    <xf numFmtId="0" fontId="74" fillId="0" borderId="10" xfId="0" applyFont="1" applyFill="1" applyBorder="1" applyAlignment="1">
      <alignment/>
    </xf>
    <xf numFmtId="0" fontId="12" fillId="0" borderId="10" xfId="42" applyFont="1" applyFill="1" applyBorder="1" applyAlignment="1">
      <alignment horizontal="left" vertical="center" indent="2"/>
      <protection/>
    </xf>
    <xf numFmtId="0" fontId="2" fillId="0" borderId="0" xfId="0" applyFont="1" applyAlignment="1">
      <alignment horizontal="left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right" vertical="center" shrinkToFit="1"/>
    </xf>
    <xf numFmtId="4" fontId="17" fillId="0" borderId="11" xfId="0" applyNumberFormat="1" applyFont="1" applyFill="1" applyBorder="1" applyAlignment="1">
      <alignment horizontal="right" vertical="center" shrinkToFit="1"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4" fontId="17" fillId="0" borderId="14" xfId="0" applyNumberFormat="1" applyFont="1" applyFill="1" applyBorder="1" applyAlignment="1">
      <alignment horizontal="right" vertical="center" shrinkToFit="1"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4" fontId="17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/>
    </xf>
    <xf numFmtId="0" fontId="16" fillId="0" borderId="13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left" vertical="center" shrinkToFit="1"/>
    </xf>
    <xf numFmtId="4" fontId="17" fillId="0" borderId="10" xfId="0" applyNumberFormat="1" applyFont="1" applyFill="1" applyBorder="1" applyAlignment="1">
      <alignment horizontal="left" vertical="center" shrinkToFit="1"/>
    </xf>
    <xf numFmtId="0" fontId="17" fillId="0" borderId="1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left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4" fontId="21" fillId="0" borderId="10" xfId="0" applyNumberFormat="1" applyFont="1" applyFill="1" applyBorder="1" applyAlignment="1">
      <alignment horizontal="center" vertical="center" shrinkToFit="1"/>
    </xf>
    <xf numFmtId="4" fontId="21" fillId="0" borderId="11" xfId="0" applyNumberFormat="1" applyFont="1" applyFill="1" applyBorder="1" applyAlignment="1">
      <alignment horizontal="center" vertical="center" shrinkToFit="1"/>
    </xf>
    <xf numFmtId="4" fontId="17" fillId="0" borderId="11" xfId="0" applyNumberFormat="1" applyFont="1" applyFill="1" applyBorder="1" applyAlignment="1">
      <alignment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4" fontId="17" fillId="0" borderId="16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76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77" fontId="28" fillId="0" borderId="13" xfId="0" applyNumberFormat="1" applyFont="1" applyBorder="1" applyAlignment="1">
      <alignment horizontal="center" vertical="center" wrapText="1"/>
    </xf>
    <xf numFmtId="177" fontId="28" fillId="0" borderId="13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/>
    </xf>
    <xf numFmtId="176" fontId="28" fillId="0" borderId="14" xfId="0" applyNumberFormat="1" applyFont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28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43" applyFont="1" applyFill="1" applyBorder="1" applyAlignment="1">
      <alignment/>
      <protection/>
    </xf>
    <xf numFmtId="0" fontId="28" fillId="0" borderId="10" xfId="43" applyNumberFormat="1" applyFont="1" applyFill="1" applyBorder="1" applyAlignment="1" applyProtection="1">
      <alignment horizontal="center" vertical="center" wrapText="1"/>
      <protection/>
    </xf>
    <xf numFmtId="4" fontId="23" fillId="0" borderId="10" xfId="43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178" fontId="28" fillId="0" borderId="13" xfId="0" applyNumberFormat="1" applyFont="1" applyBorder="1" applyAlignment="1">
      <alignment horizontal="center" vertical="center" wrapText="1"/>
    </xf>
    <xf numFmtId="49" fontId="28" fillId="0" borderId="10" xfId="43" applyNumberFormat="1" applyFont="1" applyFill="1" applyBorder="1" applyAlignment="1" applyProtection="1">
      <alignment horizontal="center" vertical="center"/>
      <protection/>
    </xf>
    <xf numFmtId="179" fontId="28" fillId="0" borderId="10" xfId="43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right" vertical="center" shrinkToFit="1"/>
    </xf>
    <xf numFmtId="4" fontId="75" fillId="0" borderId="17" xfId="0" applyNumberFormat="1" applyFont="1" applyBorder="1" applyAlignment="1">
      <alignment horizontal="right" vertical="center"/>
    </xf>
    <xf numFmtId="0" fontId="76" fillId="0" borderId="17" xfId="0" applyFont="1" applyBorder="1" applyAlignment="1">
      <alignment horizontal="left" vertical="center"/>
    </xf>
    <xf numFmtId="0" fontId="76" fillId="0" borderId="17" xfId="0" applyFont="1" applyBorder="1" applyAlignment="1">
      <alignment vertical="center"/>
    </xf>
    <xf numFmtId="4" fontId="77" fillId="0" borderId="17" xfId="0" applyNumberFormat="1" applyFont="1" applyBorder="1" applyAlignment="1">
      <alignment horizontal="right" vertical="center" wrapText="1"/>
    </xf>
    <xf numFmtId="0" fontId="76" fillId="0" borderId="17" xfId="0" applyFont="1" applyBorder="1" applyAlignment="1">
      <alignment horizontal="left" vertical="center" wrapText="1"/>
    </xf>
    <xf numFmtId="0" fontId="76" fillId="0" borderId="17" xfId="0" applyFont="1" applyBorder="1" applyAlignment="1">
      <alignment vertical="center" wrapText="1"/>
    </xf>
    <xf numFmtId="182" fontId="28" fillId="0" borderId="10" xfId="0" applyNumberFormat="1" applyFont="1" applyFill="1" applyBorder="1" applyAlignment="1" applyProtection="1">
      <alignment horizontal="center" vertical="center" wrapText="1"/>
      <protection/>
    </xf>
    <xf numFmtId="4" fontId="77" fillId="0" borderId="17" xfId="0" applyNumberFormat="1" applyFont="1" applyBorder="1" applyAlignment="1">
      <alignment horizontal="right" vertical="center"/>
    </xf>
    <xf numFmtId="182" fontId="18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4" fontId="77" fillId="0" borderId="17" xfId="0" applyNumberFormat="1" applyFont="1" applyBorder="1" applyAlignment="1">
      <alignment horizontal="center" vertical="center" wrapText="1"/>
    </xf>
    <xf numFmtId="0" fontId="23" fillId="0" borderId="10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40" applyNumberFormat="1" applyFont="1" applyFill="1" applyBorder="1" applyAlignment="1" applyProtection="1">
      <alignment vertical="center" wrapText="1"/>
      <protection/>
    </xf>
    <xf numFmtId="0" fontId="78" fillId="0" borderId="10" xfId="0" applyFont="1" applyFill="1" applyBorder="1" applyAlignment="1">
      <alignment horizontal="right" vertical="center"/>
    </xf>
    <xf numFmtId="0" fontId="78" fillId="0" borderId="10" xfId="0" applyFont="1" applyFill="1" applyBorder="1" applyAlignment="1">
      <alignment vertical="center"/>
    </xf>
    <xf numFmtId="0" fontId="79" fillId="0" borderId="10" xfId="0" applyFont="1" applyFill="1" applyBorder="1" applyAlignment="1">
      <alignment vertical="center"/>
    </xf>
    <xf numFmtId="0" fontId="79" fillId="0" borderId="10" xfId="0" applyFont="1" applyFill="1" applyBorder="1" applyAlignment="1">
      <alignment horizontal="right" vertical="center"/>
    </xf>
    <xf numFmtId="0" fontId="79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vertical="center"/>
    </xf>
    <xf numFmtId="0" fontId="79" fillId="0" borderId="10" xfId="44" applyFont="1" applyFill="1" applyBorder="1" applyAlignment="1">
      <alignment horizontal="center" vertical="center"/>
      <protection/>
    </xf>
    <xf numFmtId="0" fontId="79" fillId="0" borderId="10" xfId="44" applyFont="1" applyFill="1" applyBorder="1" applyAlignment="1">
      <alignment horizontal="right" vertical="center"/>
      <protection/>
    </xf>
    <xf numFmtId="0" fontId="80" fillId="0" borderId="10" xfId="44" applyFont="1" applyFill="1" applyBorder="1" applyAlignment="1">
      <alignment vertical="center"/>
      <protection/>
    </xf>
    <xf numFmtId="0" fontId="79" fillId="0" borderId="10" xfId="44" applyFont="1" applyFill="1" applyBorder="1" applyAlignment="1">
      <alignment vertical="center"/>
      <protection/>
    </xf>
    <xf numFmtId="0" fontId="80" fillId="0" borderId="10" xfId="44" applyFont="1" applyFill="1" applyBorder="1" applyAlignment="1">
      <alignment horizontal="center" vertical="center"/>
      <protection/>
    </xf>
    <xf numFmtId="0" fontId="79" fillId="0" borderId="10" xfId="45" applyFont="1" applyFill="1" applyBorder="1" applyAlignment="1">
      <alignment horizontal="center" vertical="center"/>
      <protection/>
    </xf>
    <xf numFmtId="0" fontId="79" fillId="0" borderId="10" xfId="45" applyFont="1" applyFill="1" applyBorder="1" applyAlignment="1">
      <alignment horizontal="right" vertical="center"/>
      <protection/>
    </xf>
    <xf numFmtId="0" fontId="80" fillId="0" borderId="10" xfId="45" applyFont="1" applyFill="1" applyBorder="1" applyAlignment="1">
      <alignment vertical="center"/>
      <protection/>
    </xf>
    <xf numFmtId="0" fontId="79" fillId="0" borderId="10" xfId="45" applyFont="1" applyFill="1" applyBorder="1" applyAlignment="1">
      <alignment vertical="center"/>
      <protection/>
    </xf>
    <xf numFmtId="0" fontId="80" fillId="0" borderId="10" xfId="45" applyFont="1" applyFill="1" applyBorder="1" applyAlignment="1">
      <alignment horizontal="center" vertical="center"/>
      <protection/>
    </xf>
    <xf numFmtId="0" fontId="79" fillId="0" borderId="10" xfId="0" applyFont="1" applyFill="1" applyBorder="1" applyAlignment="1">
      <alignment horizontal="right" vertical="center"/>
    </xf>
    <xf numFmtId="0" fontId="79" fillId="0" borderId="10" xfId="46" applyFont="1" applyFill="1" applyBorder="1" applyAlignment="1">
      <alignment horizontal="center" vertical="center"/>
      <protection/>
    </xf>
    <xf numFmtId="0" fontId="79" fillId="0" borderId="10" xfId="46" applyFont="1" applyFill="1" applyBorder="1" applyAlignment="1">
      <alignment horizontal="right" vertical="center"/>
      <protection/>
    </xf>
    <xf numFmtId="0" fontId="80" fillId="0" borderId="10" xfId="46" applyFont="1" applyFill="1" applyBorder="1" applyAlignment="1">
      <alignment vertical="center"/>
      <protection/>
    </xf>
    <xf numFmtId="0" fontId="79" fillId="0" borderId="10" xfId="46" applyFont="1" applyFill="1" applyBorder="1" applyAlignment="1">
      <alignment vertical="center"/>
      <protection/>
    </xf>
    <xf numFmtId="0" fontId="80" fillId="0" borderId="10" xfId="46" applyFont="1" applyFill="1" applyBorder="1" applyAlignment="1">
      <alignment horizontal="center" vertical="center"/>
      <protection/>
    </xf>
    <xf numFmtId="0" fontId="79" fillId="0" borderId="10" xfId="0" applyFont="1" applyFill="1" applyBorder="1" applyAlignment="1">
      <alignment horizontal="right" vertical="center"/>
    </xf>
    <xf numFmtId="0" fontId="79" fillId="0" borderId="10" xfId="47" applyFont="1" applyFill="1" applyBorder="1" applyAlignment="1">
      <alignment horizontal="center" vertical="center"/>
      <protection/>
    </xf>
    <xf numFmtId="0" fontId="79" fillId="0" borderId="10" xfId="47" applyFont="1" applyFill="1" applyBorder="1" applyAlignment="1">
      <alignment horizontal="right" vertical="center"/>
      <protection/>
    </xf>
    <xf numFmtId="0" fontId="80" fillId="0" borderId="10" xfId="47" applyFont="1" applyFill="1" applyBorder="1" applyAlignment="1">
      <alignment vertical="center"/>
      <protection/>
    </xf>
    <xf numFmtId="0" fontId="79" fillId="0" borderId="10" xfId="47" applyFont="1" applyFill="1" applyBorder="1" applyAlignment="1">
      <alignment vertical="center"/>
      <protection/>
    </xf>
    <xf numFmtId="0" fontId="80" fillId="0" borderId="10" xfId="47" applyFont="1" applyFill="1" applyBorder="1" applyAlignment="1">
      <alignment horizontal="center" vertical="center"/>
      <protection/>
    </xf>
    <xf numFmtId="0" fontId="79" fillId="0" borderId="10" xfId="47" applyFont="1" applyFill="1" applyBorder="1" applyAlignment="1">
      <alignment horizontal="center" vertical="center"/>
      <protection/>
    </xf>
    <xf numFmtId="0" fontId="79" fillId="0" borderId="10" xfId="47" applyFont="1" applyFill="1" applyBorder="1" applyAlignment="1">
      <alignment horizontal="right" vertical="center"/>
      <protection/>
    </xf>
    <xf numFmtId="0" fontId="80" fillId="0" borderId="10" xfId="47" applyFont="1" applyFill="1" applyBorder="1" applyAlignment="1">
      <alignment vertical="center"/>
      <protection/>
    </xf>
    <xf numFmtId="0" fontId="79" fillId="0" borderId="10" xfId="47" applyFont="1" applyFill="1" applyBorder="1" applyAlignment="1">
      <alignment vertical="center"/>
      <protection/>
    </xf>
    <xf numFmtId="0" fontId="80" fillId="0" borderId="10" xfId="47" applyFont="1" applyFill="1" applyBorder="1" applyAlignment="1">
      <alignment horizontal="center" vertical="center"/>
      <protection/>
    </xf>
    <xf numFmtId="0" fontId="79" fillId="0" borderId="10" xfId="47" applyFont="1" applyFill="1" applyBorder="1" applyAlignment="1">
      <alignment horizontal="center" vertical="center"/>
      <protection/>
    </xf>
    <xf numFmtId="0" fontId="79" fillId="0" borderId="10" xfId="47" applyFont="1" applyFill="1" applyBorder="1" applyAlignment="1">
      <alignment horizontal="right" vertical="center"/>
      <protection/>
    </xf>
    <xf numFmtId="0" fontId="80" fillId="0" borderId="10" xfId="47" applyFont="1" applyFill="1" applyBorder="1" applyAlignment="1">
      <alignment vertical="center"/>
      <protection/>
    </xf>
    <xf numFmtId="0" fontId="79" fillId="0" borderId="10" xfId="47" applyFont="1" applyFill="1" applyBorder="1" applyAlignment="1">
      <alignment vertical="center"/>
      <protection/>
    </xf>
    <xf numFmtId="0" fontId="80" fillId="0" borderId="10" xfId="47" applyFont="1" applyFill="1" applyBorder="1" applyAlignment="1">
      <alignment horizontal="center" vertical="center"/>
      <protection/>
    </xf>
    <xf numFmtId="0" fontId="79" fillId="0" borderId="10" xfId="47" applyFont="1" applyFill="1" applyBorder="1" applyAlignment="1">
      <alignment horizontal="center" vertical="center"/>
      <protection/>
    </xf>
    <xf numFmtId="0" fontId="79" fillId="0" borderId="10" xfId="47" applyFont="1" applyFill="1" applyBorder="1" applyAlignment="1">
      <alignment horizontal="right" vertical="center"/>
      <protection/>
    </xf>
    <xf numFmtId="0" fontId="80" fillId="0" borderId="10" xfId="47" applyFont="1" applyFill="1" applyBorder="1" applyAlignment="1">
      <alignment vertical="center"/>
      <protection/>
    </xf>
    <xf numFmtId="0" fontId="79" fillId="0" borderId="10" xfId="47" applyFont="1" applyFill="1" applyBorder="1" applyAlignment="1">
      <alignment vertical="center"/>
      <protection/>
    </xf>
    <xf numFmtId="0" fontId="80" fillId="0" borderId="10" xfId="47" applyFont="1" applyFill="1" applyBorder="1" applyAlignment="1">
      <alignment horizontal="center" vertical="center"/>
      <protection/>
    </xf>
    <xf numFmtId="0" fontId="79" fillId="0" borderId="10" xfId="47" applyFont="1" applyFill="1" applyBorder="1" applyAlignment="1">
      <alignment horizontal="center" vertical="center"/>
      <protection/>
    </xf>
    <xf numFmtId="0" fontId="79" fillId="0" borderId="10" xfId="47" applyFont="1" applyFill="1" applyBorder="1" applyAlignment="1">
      <alignment horizontal="right" vertical="center"/>
      <protection/>
    </xf>
    <xf numFmtId="0" fontId="80" fillId="0" borderId="10" xfId="47" applyFont="1" applyFill="1" applyBorder="1" applyAlignment="1">
      <alignment vertical="center"/>
      <protection/>
    </xf>
    <xf numFmtId="0" fontId="79" fillId="0" borderId="10" xfId="47" applyFont="1" applyFill="1" applyBorder="1" applyAlignment="1">
      <alignment vertical="center"/>
      <protection/>
    </xf>
    <xf numFmtId="0" fontId="80" fillId="0" borderId="10" xfId="47" applyFont="1" applyFill="1" applyBorder="1" applyAlignment="1">
      <alignment horizontal="center" vertical="center"/>
      <protection/>
    </xf>
    <xf numFmtId="0" fontId="79" fillId="0" borderId="10" xfId="48" applyFont="1" applyFill="1" applyBorder="1" applyAlignment="1">
      <alignment horizontal="center" vertical="center"/>
      <protection/>
    </xf>
    <xf numFmtId="0" fontId="79" fillId="0" borderId="10" xfId="48" applyFont="1" applyFill="1" applyBorder="1" applyAlignment="1">
      <alignment horizontal="right" vertical="center"/>
      <protection/>
    </xf>
    <xf numFmtId="0" fontId="80" fillId="0" borderId="10" xfId="48" applyFont="1" applyFill="1" applyBorder="1" applyAlignment="1">
      <alignment vertical="center"/>
      <protection/>
    </xf>
    <xf numFmtId="0" fontId="79" fillId="0" borderId="10" xfId="48" applyFont="1" applyFill="1" applyBorder="1" applyAlignment="1">
      <alignment vertical="center"/>
      <protection/>
    </xf>
    <xf numFmtId="0" fontId="80" fillId="0" borderId="10" xfId="48" applyFont="1" applyFill="1" applyBorder="1" applyAlignment="1">
      <alignment horizontal="center" vertical="center"/>
      <protection/>
    </xf>
    <xf numFmtId="0" fontId="79" fillId="0" borderId="10" xfId="0" applyFont="1" applyFill="1" applyBorder="1" applyAlignment="1">
      <alignment vertical="center"/>
    </xf>
    <xf numFmtId="0" fontId="79" fillId="0" borderId="10" xfId="0" applyFont="1" applyFill="1" applyBorder="1" applyAlignment="1">
      <alignment horizontal="right" vertical="center"/>
    </xf>
    <xf numFmtId="0" fontId="79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vertical="center"/>
    </xf>
    <xf numFmtId="0" fontId="76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vertical="center" wrapText="1"/>
    </xf>
    <xf numFmtId="4" fontId="77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182" fontId="0" fillId="0" borderId="0" xfId="0" applyNumberFormat="1" applyAlignment="1">
      <alignment/>
    </xf>
    <xf numFmtId="182" fontId="21" fillId="0" borderId="10" xfId="0" applyNumberFormat="1" applyFont="1" applyFill="1" applyBorder="1" applyAlignment="1">
      <alignment horizontal="center" vertical="center" wrapText="1"/>
    </xf>
    <xf numFmtId="182" fontId="21" fillId="0" borderId="1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 vertical="center"/>
    </xf>
    <xf numFmtId="0" fontId="3" fillId="0" borderId="0" xfId="0" applyFont="1" applyFill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10" xfId="43" applyNumberFormat="1" applyFont="1" applyFill="1" applyBorder="1" applyAlignment="1" applyProtection="1">
      <alignment horizontal="center" vertical="center"/>
      <protection/>
    </xf>
    <xf numFmtId="0" fontId="28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42" applyFont="1" applyFill="1" applyBorder="1" applyAlignment="1">
      <alignment horizontal="right" vertical="center"/>
      <protection/>
    </xf>
    <xf numFmtId="0" fontId="13" fillId="0" borderId="0" xfId="42" applyFont="1" applyFill="1" applyBorder="1" applyAlignment="1">
      <alignment horizontal="right" vertical="center" indent="2"/>
      <protection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40" applyNumberFormat="1" applyFont="1" applyFill="1" applyAlignment="1">
      <alignment horizontal="center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NumberFormat="1" applyFont="1" applyFill="1" applyBorder="1" applyAlignment="1" applyProtection="1">
      <alignment horizontal="center" vertical="center" wrapText="1"/>
      <protection/>
    </xf>
    <xf numFmtId="0" fontId="8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82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/>
    </xf>
    <xf numFmtId="0" fontId="79" fillId="0" borderId="10" xfId="0" applyFont="1" applyFill="1" applyBorder="1" applyAlignment="1">
      <alignment horizontal="right" vertical="center"/>
    </xf>
    <xf numFmtId="0" fontId="80" fillId="0" borderId="10" xfId="0" applyFont="1" applyFill="1" applyBorder="1" applyAlignment="1">
      <alignment horizontal="right" vertical="center" wrapText="1"/>
    </xf>
    <xf numFmtId="0" fontId="80" fillId="0" borderId="10" xfId="0" applyFont="1" applyFill="1" applyBorder="1" applyAlignment="1">
      <alignment horizontal="right" vertical="center"/>
    </xf>
    <xf numFmtId="0" fontId="79" fillId="0" borderId="10" xfId="0" applyFont="1" applyFill="1" applyBorder="1" applyAlignment="1">
      <alignment horizontal="left" vertical="top"/>
    </xf>
    <xf numFmtId="0" fontId="80" fillId="0" borderId="10" xfId="0" applyFont="1" applyFill="1" applyBorder="1" applyAlignment="1">
      <alignment horizontal="left" vertical="top" wrapText="1"/>
    </xf>
    <xf numFmtId="0" fontId="80" fillId="0" borderId="10" xfId="44" applyFont="1" applyFill="1" applyBorder="1" applyAlignment="1">
      <alignment horizontal="right" vertical="center"/>
      <protection/>
    </xf>
    <xf numFmtId="0" fontId="80" fillId="0" borderId="10" xfId="44" applyFont="1" applyFill="1" applyBorder="1" applyAlignment="1">
      <alignment horizontal="left" vertical="center"/>
      <protection/>
    </xf>
    <xf numFmtId="0" fontId="79" fillId="0" borderId="10" xfId="44" applyFont="1" applyFill="1" applyBorder="1" applyAlignment="1">
      <alignment horizontal="right" vertical="center"/>
      <protection/>
    </xf>
    <xf numFmtId="0" fontId="80" fillId="0" borderId="10" xfId="44" applyFont="1" applyFill="1" applyBorder="1" applyAlignment="1">
      <alignment horizontal="right" vertical="center" wrapText="1"/>
      <protection/>
    </xf>
    <xf numFmtId="0" fontId="82" fillId="0" borderId="10" xfId="44" applyFont="1" applyFill="1" applyBorder="1" applyAlignment="1">
      <alignment horizontal="center" vertical="center"/>
      <protection/>
    </xf>
    <xf numFmtId="0" fontId="79" fillId="0" borderId="10" xfId="44" applyFont="1" applyFill="1" applyBorder="1" applyAlignment="1">
      <alignment horizontal="left" vertical="top"/>
      <protection/>
    </xf>
    <xf numFmtId="0" fontId="80" fillId="0" borderId="10" xfId="44" applyFont="1" applyFill="1" applyBorder="1" applyAlignment="1">
      <alignment horizontal="left" vertical="top" wrapText="1"/>
      <protection/>
    </xf>
    <xf numFmtId="0" fontId="80" fillId="0" borderId="10" xfId="45" applyFont="1" applyFill="1" applyBorder="1" applyAlignment="1">
      <alignment horizontal="left" vertical="center"/>
      <protection/>
    </xf>
    <xf numFmtId="0" fontId="79" fillId="0" borderId="10" xfId="45" applyFont="1" applyFill="1" applyBorder="1" applyAlignment="1">
      <alignment horizontal="right" vertical="center"/>
      <protection/>
    </xf>
    <xf numFmtId="0" fontId="82" fillId="0" borderId="10" xfId="45" applyFont="1" applyFill="1" applyBorder="1" applyAlignment="1">
      <alignment horizontal="center" vertical="center"/>
      <protection/>
    </xf>
    <xf numFmtId="0" fontId="79" fillId="0" borderId="10" xfId="45" applyFont="1" applyFill="1" applyBorder="1" applyAlignment="1">
      <alignment horizontal="left" vertical="top"/>
      <protection/>
    </xf>
    <xf numFmtId="0" fontId="80" fillId="0" borderId="10" xfId="45" applyFont="1" applyFill="1" applyBorder="1" applyAlignment="1">
      <alignment horizontal="left" vertical="top" wrapText="1"/>
      <protection/>
    </xf>
    <xf numFmtId="0" fontId="80" fillId="0" borderId="10" xfId="45" applyFont="1" applyFill="1" applyBorder="1" applyAlignment="1">
      <alignment horizontal="right" vertical="center"/>
      <protection/>
    </xf>
    <xf numFmtId="0" fontId="80" fillId="0" borderId="10" xfId="45" applyFont="1" applyFill="1" applyBorder="1" applyAlignment="1">
      <alignment horizontal="right" vertical="center" wrapText="1"/>
      <protection/>
    </xf>
    <xf numFmtId="0" fontId="79" fillId="0" borderId="10" xfId="46" applyFont="1" applyFill="1" applyBorder="1" applyAlignment="1">
      <alignment horizontal="right" vertical="center"/>
      <protection/>
    </xf>
    <xf numFmtId="0" fontId="80" fillId="0" borderId="10" xfId="46" applyFont="1" applyFill="1" applyBorder="1" applyAlignment="1">
      <alignment horizontal="left" vertical="center"/>
      <protection/>
    </xf>
    <xf numFmtId="0" fontId="80" fillId="0" borderId="10" xfId="46" applyFont="1" applyFill="1" applyBorder="1" applyAlignment="1">
      <alignment horizontal="right" vertical="center"/>
      <protection/>
    </xf>
    <xf numFmtId="0" fontId="80" fillId="0" borderId="10" xfId="46" applyFont="1" applyFill="1" applyBorder="1" applyAlignment="1">
      <alignment horizontal="right" vertical="center" wrapText="1"/>
      <protection/>
    </xf>
    <xf numFmtId="0" fontId="82" fillId="0" borderId="10" xfId="46" applyFont="1" applyFill="1" applyBorder="1" applyAlignment="1">
      <alignment horizontal="center" vertical="center"/>
      <protection/>
    </xf>
    <xf numFmtId="0" fontId="79" fillId="0" borderId="10" xfId="46" applyFont="1" applyFill="1" applyBorder="1" applyAlignment="1">
      <alignment horizontal="left" vertical="top"/>
      <protection/>
    </xf>
    <xf numFmtId="0" fontId="80" fillId="0" borderId="10" xfId="46" applyFont="1" applyFill="1" applyBorder="1" applyAlignment="1">
      <alignment horizontal="left" vertical="top" wrapText="1"/>
      <protection/>
    </xf>
    <xf numFmtId="0" fontId="82" fillId="0" borderId="10" xfId="47" applyFont="1" applyFill="1" applyBorder="1" applyAlignment="1">
      <alignment horizontal="center" vertical="center"/>
      <protection/>
    </xf>
    <xf numFmtId="0" fontId="79" fillId="0" borderId="10" xfId="47" applyFont="1" applyFill="1" applyBorder="1" applyAlignment="1">
      <alignment horizontal="left" vertical="top"/>
      <protection/>
    </xf>
    <xf numFmtId="0" fontId="80" fillId="0" borderId="10" xfId="47" applyFont="1" applyFill="1" applyBorder="1" applyAlignment="1">
      <alignment horizontal="left" vertical="center"/>
      <protection/>
    </xf>
    <xf numFmtId="0" fontId="80" fillId="0" borderId="10" xfId="47" applyFont="1" applyFill="1" applyBorder="1" applyAlignment="1">
      <alignment horizontal="left" vertical="top" wrapText="1"/>
      <protection/>
    </xf>
    <xf numFmtId="0" fontId="79" fillId="0" borderId="10" xfId="47" applyFont="1" applyFill="1" applyBorder="1" applyAlignment="1">
      <alignment horizontal="right" vertical="center"/>
      <protection/>
    </xf>
    <xf numFmtId="0" fontId="80" fillId="0" borderId="10" xfId="47" applyFont="1" applyFill="1" applyBorder="1" applyAlignment="1">
      <alignment horizontal="right" vertical="center"/>
      <protection/>
    </xf>
    <xf numFmtId="0" fontId="80" fillId="0" borderId="10" xfId="47" applyFont="1" applyFill="1" applyBorder="1" applyAlignment="1">
      <alignment horizontal="right" vertical="center" wrapText="1"/>
      <protection/>
    </xf>
    <xf numFmtId="0" fontId="80" fillId="0" borderId="10" xfId="48" applyFont="1" applyFill="1" applyBorder="1" applyAlignment="1">
      <alignment horizontal="right" vertical="center"/>
      <protection/>
    </xf>
    <xf numFmtId="0" fontId="79" fillId="0" borderId="10" xfId="48" applyFont="1" applyFill="1" applyBorder="1" applyAlignment="1">
      <alignment horizontal="right" vertical="center"/>
      <protection/>
    </xf>
    <xf numFmtId="0" fontId="80" fillId="0" borderId="10" xfId="48" applyFont="1" applyFill="1" applyBorder="1" applyAlignment="1">
      <alignment horizontal="left" vertical="center"/>
      <protection/>
    </xf>
    <xf numFmtId="0" fontId="80" fillId="0" borderId="10" xfId="48" applyFont="1" applyFill="1" applyBorder="1" applyAlignment="1">
      <alignment horizontal="right" vertical="center" wrapText="1"/>
      <protection/>
    </xf>
    <xf numFmtId="0" fontId="82" fillId="0" borderId="10" xfId="48" applyFont="1" applyFill="1" applyBorder="1" applyAlignment="1">
      <alignment horizontal="center" vertical="center"/>
      <protection/>
    </xf>
    <xf numFmtId="0" fontId="79" fillId="0" borderId="10" xfId="48" applyFont="1" applyFill="1" applyBorder="1" applyAlignment="1">
      <alignment horizontal="left" vertical="top"/>
      <protection/>
    </xf>
    <xf numFmtId="0" fontId="80" fillId="0" borderId="10" xfId="48" applyFont="1" applyFill="1" applyBorder="1" applyAlignment="1">
      <alignment horizontal="left" vertical="top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D9" sqref="D9:E9"/>
    </sheetView>
  </sheetViews>
  <sheetFormatPr defaultColWidth="9.33203125" defaultRowHeight="11.25"/>
  <cols>
    <col min="1" max="1" width="18.5" style="0" customWidth="1"/>
    <col min="2" max="2" width="50.66015625" style="0" customWidth="1"/>
    <col min="3" max="3" width="15.16015625" style="0" customWidth="1"/>
    <col min="4" max="8" width="16" style="0" customWidth="1"/>
  </cols>
  <sheetData>
    <row r="1" ht="18">
      <c r="A1" s="18" t="s">
        <v>167</v>
      </c>
    </row>
    <row r="2" spans="1:9" ht="32.25" customHeight="1">
      <c r="A2" s="198" t="s">
        <v>336</v>
      </c>
      <c r="B2" s="210"/>
      <c r="C2" s="210"/>
      <c r="D2" s="210"/>
      <c r="E2" s="210"/>
      <c r="F2" s="210"/>
      <c r="G2" s="210"/>
      <c r="H2" s="210"/>
      <c r="I2" s="30"/>
    </row>
    <row r="4" spans="7:8" ht="11.25">
      <c r="G4" s="245" t="s">
        <v>1</v>
      </c>
      <c r="H4" s="246"/>
    </row>
    <row r="5" spans="1:8" ht="18" customHeight="1">
      <c r="A5" s="200" t="s">
        <v>101</v>
      </c>
      <c r="B5" s="201" t="s">
        <v>101</v>
      </c>
      <c r="C5" s="242" t="s">
        <v>168</v>
      </c>
      <c r="D5" s="242" t="s">
        <v>169</v>
      </c>
      <c r="E5" s="242" t="s">
        <v>170</v>
      </c>
      <c r="F5" s="242" t="s">
        <v>171</v>
      </c>
      <c r="G5" s="242" t="s">
        <v>172</v>
      </c>
      <c r="H5" s="243" t="s">
        <v>173</v>
      </c>
    </row>
    <row r="6" spans="1:8" ht="11.25">
      <c r="A6" s="205" t="s">
        <v>164</v>
      </c>
      <c r="B6" s="247" t="s">
        <v>165</v>
      </c>
      <c r="C6" s="206" t="s">
        <v>168</v>
      </c>
      <c r="D6" s="206" t="s">
        <v>169</v>
      </c>
      <c r="E6" s="206" t="s">
        <v>170</v>
      </c>
      <c r="F6" s="206" t="s">
        <v>171</v>
      </c>
      <c r="G6" s="206" t="s">
        <v>174</v>
      </c>
      <c r="H6" s="244" t="s">
        <v>175</v>
      </c>
    </row>
    <row r="7" spans="1:8" ht="11.25">
      <c r="A7" s="205" t="s">
        <v>164</v>
      </c>
      <c r="B7" s="247" t="s">
        <v>165</v>
      </c>
      <c r="C7" s="206" t="s">
        <v>168</v>
      </c>
      <c r="D7" s="206" t="s">
        <v>169</v>
      </c>
      <c r="E7" s="206" t="s">
        <v>170</v>
      </c>
      <c r="F7" s="206" t="s">
        <v>171</v>
      </c>
      <c r="G7" s="206" t="s">
        <v>174</v>
      </c>
      <c r="H7" s="244" t="s">
        <v>175</v>
      </c>
    </row>
    <row r="8" spans="1:8" ht="1.5" customHeight="1">
      <c r="A8" s="205" t="s">
        <v>164</v>
      </c>
      <c r="B8" s="247" t="s">
        <v>165</v>
      </c>
      <c r="C8" s="206" t="s">
        <v>168</v>
      </c>
      <c r="D8" s="206" t="s">
        <v>169</v>
      </c>
      <c r="E8" s="206" t="s">
        <v>170</v>
      </c>
      <c r="F8" s="206" t="s">
        <v>171</v>
      </c>
      <c r="G8" s="206" t="s">
        <v>174</v>
      </c>
      <c r="H8" s="244" t="s">
        <v>175</v>
      </c>
    </row>
    <row r="9" spans="1:8" ht="18" customHeight="1">
      <c r="A9" s="22"/>
      <c r="B9" s="23" t="s">
        <v>166</v>
      </c>
      <c r="C9" s="24">
        <f>SUM(D9:H9)</f>
        <v>1892.7200000000003</v>
      </c>
      <c r="D9" s="24">
        <f>D10+D21+D26+D37+D42+D45+D53</f>
        <v>588.0200000000001</v>
      </c>
      <c r="E9" s="24">
        <f>E10+E21+E26+E37+E42+E45+E53</f>
        <v>1304.7</v>
      </c>
      <c r="F9" s="24"/>
      <c r="G9" s="24"/>
      <c r="H9" s="25"/>
    </row>
    <row r="10" spans="1:8" s="99" customFormat="1" ht="20.25" customHeight="1">
      <c r="A10" s="195" t="s">
        <v>207</v>
      </c>
      <c r="B10" s="196" t="s">
        <v>208</v>
      </c>
      <c r="C10" s="189">
        <f>D10+E10</f>
        <v>421.29999999999995</v>
      </c>
      <c r="D10" s="189">
        <f>D13+D19</f>
        <v>382.02</v>
      </c>
      <c r="E10" s="189">
        <f>E11+E13+E19</f>
        <v>39.28</v>
      </c>
      <c r="F10" s="190"/>
      <c r="G10" s="190"/>
      <c r="H10" s="190"/>
    </row>
    <row r="11" spans="1:8" s="99" customFormat="1" ht="20.25" customHeight="1">
      <c r="A11" s="187" t="s">
        <v>209</v>
      </c>
      <c r="B11" s="188" t="s">
        <v>210</v>
      </c>
      <c r="C11" s="189">
        <f aca="true" t="shared" si="0" ref="C11:C54">D11+E11</f>
        <v>0</v>
      </c>
      <c r="D11" s="189"/>
      <c r="E11" s="189"/>
      <c r="F11" s="190"/>
      <c r="G11" s="190"/>
      <c r="H11" s="190"/>
    </row>
    <row r="12" spans="1:8" s="99" customFormat="1" ht="20.25" customHeight="1">
      <c r="A12" s="187" t="s">
        <v>211</v>
      </c>
      <c r="B12" s="188" t="s">
        <v>212</v>
      </c>
      <c r="C12" s="189">
        <f t="shared" si="0"/>
        <v>0</v>
      </c>
      <c r="D12" s="189"/>
      <c r="E12" s="189"/>
      <c r="F12" s="190"/>
      <c r="G12" s="190"/>
      <c r="H12" s="190"/>
    </row>
    <row r="13" spans="1:8" s="99" customFormat="1" ht="20.25" customHeight="1">
      <c r="A13" s="187" t="s">
        <v>213</v>
      </c>
      <c r="B13" s="188" t="s">
        <v>214</v>
      </c>
      <c r="C13" s="189">
        <f>C14+C15+C16</f>
        <v>415</v>
      </c>
      <c r="D13" s="189">
        <f>D14</f>
        <v>380</v>
      </c>
      <c r="E13" s="189">
        <f>E15</f>
        <v>35</v>
      </c>
      <c r="F13" s="190"/>
      <c r="G13" s="190"/>
      <c r="H13" s="190"/>
    </row>
    <row r="14" spans="1:8" s="99" customFormat="1" ht="20.25" customHeight="1">
      <c r="A14" s="187" t="s">
        <v>215</v>
      </c>
      <c r="B14" s="188" t="s">
        <v>212</v>
      </c>
      <c r="C14" s="189">
        <f>D14+E14</f>
        <v>380</v>
      </c>
      <c r="D14" s="189">
        <v>380</v>
      </c>
      <c r="E14" s="189"/>
      <c r="F14" s="190"/>
      <c r="G14" s="190"/>
      <c r="H14" s="190"/>
    </row>
    <row r="15" spans="1:8" s="99" customFormat="1" ht="20.25" customHeight="1">
      <c r="A15" s="187" t="s">
        <v>216</v>
      </c>
      <c r="B15" s="188" t="s">
        <v>217</v>
      </c>
      <c r="C15" s="189">
        <f>D15+E15</f>
        <v>35</v>
      </c>
      <c r="D15" s="189"/>
      <c r="E15" s="189">
        <v>35</v>
      </c>
      <c r="F15" s="190"/>
      <c r="G15" s="190"/>
      <c r="H15" s="190"/>
    </row>
    <row r="16" spans="1:8" s="99" customFormat="1" ht="20.25" customHeight="1">
      <c r="A16" s="187" t="s">
        <v>218</v>
      </c>
      <c r="B16" s="188" t="s">
        <v>219</v>
      </c>
      <c r="C16" s="189">
        <f t="shared" si="0"/>
        <v>0</v>
      </c>
      <c r="D16" s="189"/>
      <c r="E16" s="189"/>
      <c r="F16" s="190"/>
      <c r="G16" s="190"/>
      <c r="H16" s="190"/>
    </row>
    <row r="17" spans="1:8" s="99" customFormat="1" ht="20.25" customHeight="1">
      <c r="A17" s="187" t="s">
        <v>220</v>
      </c>
      <c r="B17" s="188" t="s">
        <v>221</v>
      </c>
      <c r="C17" s="189">
        <f t="shared" si="0"/>
        <v>0</v>
      </c>
      <c r="D17" s="189"/>
      <c r="E17" s="189"/>
      <c r="F17" s="190"/>
      <c r="G17" s="190"/>
      <c r="H17" s="190"/>
    </row>
    <row r="18" spans="1:8" s="99" customFormat="1" ht="20.25" customHeight="1">
      <c r="A18" s="187" t="s">
        <v>222</v>
      </c>
      <c r="B18" s="188" t="s">
        <v>212</v>
      </c>
      <c r="C18" s="189">
        <f t="shared" si="0"/>
        <v>0</v>
      </c>
      <c r="D18" s="189"/>
      <c r="E18" s="189"/>
      <c r="F18" s="190"/>
      <c r="G18" s="190"/>
      <c r="H18" s="190"/>
    </row>
    <row r="19" spans="1:8" s="99" customFormat="1" ht="20.25" customHeight="1">
      <c r="A19" s="187" t="s">
        <v>223</v>
      </c>
      <c r="B19" s="188" t="s">
        <v>224</v>
      </c>
      <c r="C19" s="189">
        <f>D19+E19</f>
        <v>6.300000000000001</v>
      </c>
      <c r="D19" s="189">
        <v>2.02</v>
      </c>
      <c r="E19" s="189">
        <v>4.28</v>
      </c>
      <c r="F19" s="190"/>
      <c r="G19" s="190"/>
      <c r="H19" s="190"/>
    </row>
    <row r="20" spans="1:8" s="99" customFormat="1" ht="20.25" customHeight="1">
      <c r="A20" s="187" t="s">
        <v>225</v>
      </c>
      <c r="B20" s="188" t="s">
        <v>226</v>
      </c>
      <c r="C20" s="189">
        <f>D20+E20</f>
        <v>6.300000000000001</v>
      </c>
      <c r="D20" s="189">
        <v>2.02</v>
      </c>
      <c r="E20" s="189">
        <v>4.28</v>
      </c>
      <c r="F20" s="190"/>
      <c r="G20" s="190"/>
      <c r="H20" s="190"/>
    </row>
    <row r="21" spans="1:8" s="99" customFormat="1" ht="20.25" customHeight="1">
      <c r="A21" s="195" t="s">
        <v>227</v>
      </c>
      <c r="B21" s="196" t="s">
        <v>228</v>
      </c>
      <c r="C21" s="189">
        <f>D21+E21</f>
        <v>10</v>
      </c>
      <c r="D21" s="189"/>
      <c r="E21" s="189">
        <v>10</v>
      </c>
      <c r="F21" s="190"/>
      <c r="G21" s="190"/>
      <c r="H21" s="190"/>
    </row>
    <row r="22" spans="1:8" s="99" customFormat="1" ht="20.25" customHeight="1">
      <c r="A22" s="187" t="s">
        <v>229</v>
      </c>
      <c r="B22" s="188" t="s">
        <v>230</v>
      </c>
      <c r="C22" s="189">
        <f t="shared" si="0"/>
        <v>0</v>
      </c>
      <c r="D22" s="189"/>
      <c r="E22" s="189"/>
      <c r="F22" s="190"/>
      <c r="G22" s="190"/>
      <c r="H22" s="190"/>
    </row>
    <row r="23" spans="1:8" s="99" customFormat="1" ht="20.25" customHeight="1">
      <c r="A23" s="187" t="s">
        <v>231</v>
      </c>
      <c r="B23" s="188" t="s">
        <v>232</v>
      </c>
      <c r="C23" s="189">
        <f t="shared" si="0"/>
        <v>0</v>
      </c>
      <c r="D23" s="189"/>
      <c r="E23" s="189"/>
      <c r="F23" s="190"/>
      <c r="G23" s="190"/>
      <c r="H23" s="190"/>
    </row>
    <row r="24" spans="1:8" s="99" customFormat="1" ht="20.25" customHeight="1">
      <c r="A24" s="187">
        <v>20703</v>
      </c>
      <c r="B24" s="188" t="s">
        <v>480</v>
      </c>
      <c r="C24" s="189">
        <f t="shared" si="0"/>
        <v>10</v>
      </c>
      <c r="D24" s="189"/>
      <c r="E24" s="189">
        <v>10</v>
      </c>
      <c r="F24" s="190"/>
      <c r="G24" s="190"/>
      <c r="H24" s="190"/>
    </row>
    <row r="25" spans="1:8" s="99" customFormat="1" ht="20.25" customHeight="1">
      <c r="A25" s="191">
        <v>2070307</v>
      </c>
      <c r="B25" s="188" t="s">
        <v>479</v>
      </c>
      <c r="C25" s="189">
        <f t="shared" si="0"/>
        <v>10</v>
      </c>
      <c r="D25" s="189"/>
      <c r="E25" s="189">
        <v>10</v>
      </c>
      <c r="F25" s="190"/>
      <c r="G25" s="190"/>
      <c r="H25" s="190"/>
    </row>
    <row r="26" spans="1:8" s="99" customFormat="1" ht="20.25" customHeight="1">
      <c r="A26" s="195" t="s">
        <v>233</v>
      </c>
      <c r="B26" s="196" t="s">
        <v>234</v>
      </c>
      <c r="C26" s="189">
        <f t="shared" si="0"/>
        <v>131.5</v>
      </c>
      <c r="D26" s="189">
        <f>D31</f>
        <v>127.25999999999999</v>
      </c>
      <c r="E26" s="189">
        <v>4.24</v>
      </c>
      <c r="F26" s="190"/>
      <c r="G26" s="190"/>
      <c r="H26" s="190"/>
    </row>
    <row r="27" spans="1:8" s="99" customFormat="1" ht="20.25" customHeight="1">
      <c r="A27" s="187" t="s">
        <v>235</v>
      </c>
      <c r="B27" s="188" t="s">
        <v>236</v>
      </c>
      <c r="C27" s="189">
        <f t="shared" si="0"/>
        <v>0</v>
      </c>
      <c r="D27" s="189"/>
      <c r="E27" s="189"/>
      <c r="F27" s="190"/>
      <c r="G27" s="190"/>
      <c r="H27" s="190"/>
    </row>
    <row r="28" spans="1:8" s="99" customFormat="1" ht="20.25" customHeight="1">
      <c r="A28" s="187" t="s">
        <v>237</v>
      </c>
      <c r="B28" s="188" t="s">
        <v>238</v>
      </c>
      <c r="C28" s="189">
        <f t="shared" si="0"/>
        <v>0</v>
      </c>
      <c r="D28" s="189"/>
      <c r="E28" s="189"/>
      <c r="F28" s="190"/>
      <c r="G28" s="190"/>
      <c r="H28" s="190"/>
    </row>
    <row r="29" spans="1:8" s="99" customFormat="1" ht="20.25" customHeight="1">
      <c r="A29" s="187" t="s">
        <v>239</v>
      </c>
      <c r="B29" s="188" t="s">
        <v>240</v>
      </c>
      <c r="C29" s="189">
        <f t="shared" si="0"/>
        <v>4.24</v>
      </c>
      <c r="D29" s="189"/>
      <c r="E29" s="189">
        <v>4.24</v>
      </c>
      <c r="F29" s="190"/>
      <c r="G29" s="190"/>
      <c r="H29" s="190"/>
    </row>
    <row r="30" spans="1:8" s="99" customFormat="1" ht="20.25" customHeight="1">
      <c r="A30" s="187" t="s">
        <v>241</v>
      </c>
      <c r="B30" s="188" t="s">
        <v>242</v>
      </c>
      <c r="C30" s="189">
        <f t="shared" si="0"/>
        <v>4.24</v>
      </c>
      <c r="D30" s="189"/>
      <c r="E30" s="189">
        <v>4.24</v>
      </c>
      <c r="F30" s="190"/>
      <c r="G30" s="190"/>
      <c r="H30" s="190"/>
    </row>
    <row r="31" spans="1:8" s="99" customFormat="1" ht="20.25" customHeight="1">
      <c r="A31" s="195" t="s">
        <v>243</v>
      </c>
      <c r="B31" s="196" t="s">
        <v>244</v>
      </c>
      <c r="C31" s="189">
        <f>D31+E31</f>
        <v>127.25999999999999</v>
      </c>
      <c r="D31" s="189">
        <f>D33+D32+D34</f>
        <v>127.25999999999999</v>
      </c>
      <c r="E31" s="189"/>
      <c r="F31" s="190"/>
      <c r="G31" s="190"/>
      <c r="H31" s="190"/>
    </row>
    <row r="32" spans="1:8" s="99" customFormat="1" ht="20.25" customHeight="1">
      <c r="A32" s="195" t="s">
        <v>245</v>
      </c>
      <c r="B32" s="196" t="s">
        <v>246</v>
      </c>
      <c r="C32" s="189">
        <f t="shared" si="0"/>
        <v>44.97</v>
      </c>
      <c r="D32" s="189">
        <v>44.97</v>
      </c>
      <c r="E32" s="189"/>
      <c r="F32" s="190"/>
      <c r="G32" s="190"/>
      <c r="H32" s="190"/>
    </row>
    <row r="33" spans="1:8" s="99" customFormat="1" ht="20.25" customHeight="1">
      <c r="A33" s="195" t="s">
        <v>247</v>
      </c>
      <c r="B33" s="196" t="s">
        <v>248</v>
      </c>
      <c r="C33" s="189">
        <f t="shared" si="0"/>
        <v>22.49</v>
      </c>
      <c r="D33" s="189">
        <v>22.49</v>
      </c>
      <c r="E33" s="189"/>
      <c r="F33" s="190"/>
      <c r="G33" s="190"/>
      <c r="H33" s="190"/>
    </row>
    <row r="34" spans="1:8" s="99" customFormat="1" ht="20.25" customHeight="1">
      <c r="A34" s="195" t="s">
        <v>249</v>
      </c>
      <c r="B34" s="196" t="s">
        <v>250</v>
      </c>
      <c r="C34" s="189">
        <f>D34+E34</f>
        <v>59.8</v>
      </c>
      <c r="D34" s="189">
        <v>59.8</v>
      </c>
      <c r="E34" s="189"/>
      <c r="F34" s="190"/>
      <c r="G34" s="190"/>
      <c r="H34" s="190"/>
    </row>
    <row r="35" spans="1:8" s="99" customFormat="1" ht="20.25" customHeight="1">
      <c r="A35" s="195" t="s">
        <v>251</v>
      </c>
      <c r="B35" s="196" t="s">
        <v>252</v>
      </c>
      <c r="C35" s="189">
        <f t="shared" si="0"/>
        <v>0</v>
      </c>
      <c r="D35" s="189"/>
      <c r="E35" s="189"/>
      <c r="F35" s="190"/>
      <c r="G35" s="190"/>
      <c r="H35" s="190"/>
    </row>
    <row r="36" spans="1:8" s="99" customFormat="1" ht="20.25" customHeight="1">
      <c r="A36" s="195" t="s">
        <v>253</v>
      </c>
      <c r="B36" s="196" t="s">
        <v>219</v>
      </c>
      <c r="C36" s="189">
        <f t="shared" si="0"/>
        <v>0</v>
      </c>
      <c r="D36" s="189"/>
      <c r="E36" s="189"/>
      <c r="F36" s="190"/>
      <c r="G36" s="190"/>
      <c r="H36" s="190"/>
    </row>
    <row r="37" spans="1:8" s="99" customFormat="1" ht="20.25" customHeight="1">
      <c r="A37" s="195" t="s">
        <v>254</v>
      </c>
      <c r="B37" s="196" t="s">
        <v>255</v>
      </c>
      <c r="C37" s="189">
        <f>D37+E37</f>
        <v>28.95</v>
      </c>
      <c r="D37" s="189">
        <f>D38</f>
        <v>28.95</v>
      </c>
      <c r="E37" s="189"/>
      <c r="F37" s="190"/>
      <c r="G37" s="190"/>
      <c r="H37" s="190"/>
    </row>
    <row r="38" spans="1:8" s="99" customFormat="1" ht="20.25" customHeight="1">
      <c r="A38" s="195" t="s">
        <v>256</v>
      </c>
      <c r="B38" s="196" t="s">
        <v>257</v>
      </c>
      <c r="C38" s="189">
        <f t="shared" si="0"/>
        <v>28.95</v>
      </c>
      <c r="D38" s="189">
        <f>D39+D40+D41</f>
        <v>28.95</v>
      </c>
      <c r="E38" s="189"/>
      <c r="F38" s="190"/>
      <c r="G38" s="190"/>
      <c r="H38" s="190"/>
    </row>
    <row r="39" spans="1:8" s="99" customFormat="1" ht="20.25" customHeight="1">
      <c r="A39" s="195" t="s">
        <v>258</v>
      </c>
      <c r="B39" s="196" t="s">
        <v>259</v>
      </c>
      <c r="C39" s="189">
        <f t="shared" si="0"/>
        <v>23.89</v>
      </c>
      <c r="D39" s="189">
        <v>23.89</v>
      </c>
      <c r="E39" s="189"/>
      <c r="F39" s="190"/>
      <c r="G39" s="190"/>
      <c r="H39" s="190"/>
    </row>
    <row r="40" spans="1:8" s="99" customFormat="1" ht="20.25" customHeight="1">
      <c r="A40" s="195" t="s">
        <v>260</v>
      </c>
      <c r="B40" s="196" t="s">
        <v>261</v>
      </c>
      <c r="C40" s="189">
        <f t="shared" si="0"/>
        <v>0</v>
      </c>
      <c r="D40" s="189"/>
      <c r="E40" s="189"/>
      <c r="F40" s="190"/>
      <c r="G40" s="190"/>
      <c r="H40" s="190"/>
    </row>
    <row r="41" spans="1:8" s="99" customFormat="1" ht="20.25" customHeight="1">
      <c r="A41" s="195" t="s">
        <v>262</v>
      </c>
      <c r="B41" s="196" t="s">
        <v>263</v>
      </c>
      <c r="C41" s="189">
        <f t="shared" si="0"/>
        <v>5.06</v>
      </c>
      <c r="D41" s="189">
        <v>5.06</v>
      </c>
      <c r="E41" s="189"/>
      <c r="F41" s="190"/>
      <c r="G41" s="190"/>
      <c r="H41" s="190"/>
    </row>
    <row r="42" spans="1:8" s="99" customFormat="1" ht="20.25" customHeight="1">
      <c r="A42" s="195" t="s">
        <v>264</v>
      </c>
      <c r="B42" s="196" t="s">
        <v>265</v>
      </c>
      <c r="C42" s="189">
        <f t="shared" si="0"/>
        <v>40</v>
      </c>
      <c r="D42" s="189"/>
      <c r="E42" s="189">
        <v>40</v>
      </c>
      <c r="F42" s="190"/>
      <c r="G42" s="190"/>
      <c r="H42" s="190"/>
    </row>
    <row r="43" spans="1:8" s="99" customFormat="1" ht="20.25" customHeight="1">
      <c r="A43" s="195" t="s">
        <v>266</v>
      </c>
      <c r="B43" s="196" t="s">
        <v>267</v>
      </c>
      <c r="C43" s="189">
        <f t="shared" si="0"/>
        <v>40</v>
      </c>
      <c r="D43" s="189"/>
      <c r="E43" s="189">
        <v>40</v>
      </c>
      <c r="F43" s="190"/>
      <c r="G43" s="190"/>
      <c r="H43" s="190"/>
    </row>
    <row r="44" spans="1:8" s="99" customFormat="1" ht="20.25" customHeight="1">
      <c r="A44" s="195" t="s">
        <v>268</v>
      </c>
      <c r="B44" s="196" t="s">
        <v>269</v>
      </c>
      <c r="C44" s="189">
        <f t="shared" si="0"/>
        <v>40</v>
      </c>
      <c r="D44" s="189"/>
      <c r="E44" s="189">
        <v>40</v>
      </c>
      <c r="F44" s="190"/>
      <c r="G44" s="190"/>
      <c r="H44" s="190"/>
    </row>
    <row r="45" spans="1:8" s="99" customFormat="1" ht="20.25" customHeight="1">
      <c r="A45" s="195" t="s">
        <v>270</v>
      </c>
      <c r="B45" s="196" t="s">
        <v>271</v>
      </c>
      <c r="C45" s="189">
        <f t="shared" si="0"/>
        <v>1223.26</v>
      </c>
      <c r="D45" s="189">
        <v>12.08</v>
      </c>
      <c r="E45" s="189">
        <f>E48+E51</f>
        <v>1211.18</v>
      </c>
      <c r="F45" s="190"/>
      <c r="G45" s="190"/>
      <c r="H45" s="190"/>
    </row>
    <row r="46" spans="1:8" s="99" customFormat="1" ht="20.25" customHeight="1">
      <c r="A46" s="195" t="s">
        <v>272</v>
      </c>
      <c r="B46" s="196" t="s">
        <v>273</v>
      </c>
      <c r="C46" s="189">
        <f t="shared" si="0"/>
        <v>12.08</v>
      </c>
      <c r="D46" s="189">
        <v>12.08</v>
      </c>
      <c r="E46" s="189"/>
      <c r="F46" s="190"/>
      <c r="G46" s="190"/>
      <c r="H46" s="190"/>
    </row>
    <row r="47" spans="1:8" s="99" customFormat="1" ht="20.25" customHeight="1">
      <c r="A47" s="195" t="s">
        <v>274</v>
      </c>
      <c r="B47" s="196" t="s">
        <v>219</v>
      </c>
      <c r="C47" s="189">
        <f t="shared" si="0"/>
        <v>12.08</v>
      </c>
      <c r="D47" s="189">
        <v>12.08</v>
      </c>
      <c r="E47" s="189"/>
      <c r="F47" s="190"/>
      <c r="G47" s="190"/>
      <c r="H47" s="190"/>
    </row>
    <row r="48" spans="1:8" s="99" customFormat="1" ht="20.25" customHeight="1">
      <c r="A48" s="195" t="s">
        <v>275</v>
      </c>
      <c r="B48" s="196" t="s">
        <v>276</v>
      </c>
      <c r="C48" s="189">
        <f t="shared" si="0"/>
        <v>927.37</v>
      </c>
      <c r="D48" s="189"/>
      <c r="E48" s="189">
        <f>E49+E50</f>
        <v>927.37</v>
      </c>
      <c r="F48" s="190"/>
      <c r="G48" s="190"/>
      <c r="H48" s="190"/>
    </row>
    <row r="49" spans="1:8" s="99" customFormat="1" ht="20.25" customHeight="1">
      <c r="A49" s="195">
        <v>2130505</v>
      </c>
      <c r="B49" s="196" t="s">
        <v>557</v>
      </c>
      <c r="C49" s="189">
        <f t="shared" si="0"/>
        <v>890</v>
      </c>
      <c r="D49" s="189"/>
      <c r="E49" s="189">
        <v>890</v>
      </c>
      <c r="F49" s="190"/>
      <c r="G49" s="190"/>
      <c r="H49" s="190"/>
    </row>
    <row r="50" spans="1:8" s="99" customFormat="1" ht="20.25" customHeight="1">
      <c r="A50" s="195" t="s">
        <v>277</v>
      </c>
      <c r="B50" s="196" t="s">
        <v>278</v>
      </c>
      <c r="C50" s="189">
        <f t="shared" si="0"/>
        <v>37.37</v>
      </c>
      <c r="D50" s="189"/>
      <c r="E50" s="189">
        <v>37.37</v>
      </c>
      <c r="F50" s="190"/>
      <c r="G50" s="190"/>
      <c r="H50" s="190"/>
    </row>
    <row r="51" spans="1:8" s="99" customFormat="1" ht="20.25" customHeight="1">
      <c r="A51" s="195" t="s">
        <v>279</v>
      </c>
      <c r="B51" s="196" t="s">
        <v>280</v>
      </c>
      <c r="C51" s="189">
        <f t="shared" si="0"/>
        <v>283.81</v>
      </c>
      <c r="D51" s="189"/>
      <c r="E51" s="189">
        <v>283.81</v>
      </c>
      <c r="F51" s="190"/>
      <c r="G51" s="190"/>
      <c r="H51" s="190"/>
    </row>
    <row r="52" spans="1:8" s="99" customFormat="1" ht="20.25" customHeight="1">
      <c r="A52" s="195" t="s">
        <v>281</v>
      </c>
      <c r="B52" s="196" t="s">
        <v>282</v>
      </c>
      <c r="C52" s="189">
        <f t="shared" si="0"/>
        <v>283.81</v>
      </c>
      <c r="D52" s="189"/>
      <c r="E52" s="189">
        <v>283.81</v>
      </c>
      <c r="F52" s="190"/>
      <c r="G52" s="190"/>
      <c r="H52" s="190"/>
    </row>
    <row r="53" spans="1:8" s="99" customFormat="1" ht="20.25" customHeight="1">
      <c r="A53" s="195" t="s">
        <v>283</v>
      </c>
      <c r="B53" s="196" t="s">
        <v>284</v>
      </c>
      <c r="C53" s="189">
        <f t="shared" si="0"/>
        <v>37.71</v>
      </c>
      <c r="D53" s="189">
        <v>37.71</v>
      </c>
      <c r="E53" s="189"/>
      <c r="F53" s="190"/>
      <c r="G53" s="190"/>
      <c r="H53" s="190"/>
    </row>
    <row r="54" spans="1:8" s="99" customFormat="1" ht="20.25" customHeight="1">
      <c r="A54" s="195" t="s">
        <v>285</v>
      </c>
      <c r="B54" s="196" t="s">
        <v>286</v>
      </c>
      <c r="C54" s="189">
        <f t="shared" si="0"/>
        <v>37.71</v>
      </c>
      <c r="D54" s="189">
        <v>37.71</v>
      </c>
      <c r="E54" s="189"/>
      <c r="F54" s="190"/>
      <c r="G54" s="190"/>
      <c r="H54" s="190"/>
    </row>
    <row r="55" spans="1:8" s="99" customFormat="1" ht="20.25" customHeight="1">
      <c r="A55" s="195" t="s">
        <v>287</v>
      </c>
      <c r="B55" s="196" t="s">
        <v>288</v>
      </c>
      <c r="C55" s="189">
        <f>D55+E55</f>
        <v>37.71</v>
      </c>
      <c r="D55" s="189">
        <v>37.71</v>
      </c>
      <c r="E55" s="189"/>
      <c r="F55" s="190"/>
      <c r="G55" s="190"/>
      <c r="H55" s="190"/>
    </row>
  </sheetData>
  <sheetProtection/>
  <mergeCells count="11">
    <mergeCell ref="F5:F8"/>
    <mergeCell ref="G5:G8"/>
    <mergeCell ref="H5:H8"/>
    <mergeCell ref="A2:H2"/>
    <mergeCell ref="G4:H4"/>
    <mergeCell ref="A5:B5"/>
    <mergeCell ref="A6:A8"/>
    <mergeCell ref="B6:B8"/>
    <mergeCell ref="C5:C8"/>
    <mergeCell ref="D5:D8"/>
    <mergeCell ref="E5:E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00" workbookViewId="0" topLeftCell="A1">
      <selection activeCell="E21" sqref="E21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207" t="s">
        <v>176</v>
      </c>
      <c r="B1" s="207"/>
      <c r="C1" s="12"/>
      <c r="D1" s="12"/>
      <c r="E1" s="12"/>
      <c r="F1" s="12"/>
      <c r="G1" s="13"/>
      <c r="H1" s="13"/>
      <c r="I1" s="13"/>
      <c r="J1" s="13"/>
      <c r="K1" s="13"/>
    </row>
    <row r="2" spans="1:11" ht="39" customHeight="1">
      <c r="A2" s="248" t="s">
        <v>558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5">
      <c r="A3" s="12"/>
      <c r="B3" s="12"/>
      <c r="C3" s="12"/>
      <c r="D3" s="12"/>
      <c r="E3" s="12"/>
      <c r="F3" s="12"/>
      <c r="G3" s="13"/>
      <c r="H3" s="13"/>
      <c r="I3" s="13"/>
      <c r="J3" s="250" t="s">
        <v>1</v>
      </c>
      <c r="K3" s="251"/>
    </row>
    <row r="4" spans="1:11" ht="15.75">
      <c r="A4" s="253" t="s">
        <v>101</v>
      </c>
      <c r="B4" s="252" t="s">
        <v>177</v>
      </c>
      <c r="C4" s="252" t="s">
        <v>178</v>
      </c>
      <c r="D4" s="252" t="s">
        <v>179</v>
      </c>
      <c r="E4" s="252" t="s">
        <v>180</v>
      </c>
      <c r="F4" s="252" t="s">
        <v>181</v>
      </c>
      <c r="G4" s="252" t="s">
        <v>182</v>
      </c>
      <c r="H4" s="252"/>
      <c r="I4" s="252" t="s">
        <v>183</v>
      </c>
      <c r="J4" s="252" t="s">
        <v>184</v>
      </c>
      <c r="K4" s="252" t="s">
        <v>185</v>
      </c>
    </row>
    <row r="5" spans="1:11" ht="47.25">
      <c r="A5" s="253"/>
      <c r="B5" s="252"/>
      <c r="C5" s="252"/>
      <c r="D5" s="252"/>
      <c r="E5" s="252"/>
      <c r="F5" s="252"/>
      <c r="G5" s="14" t="s">
        <v>186</v>
      </c>
      <c r="H5" s="14" t="s">
        <v>187</v>
      </c>
      <c r="I5" s="252"/>
      <c r="J5" s="252"/>
      <c r="K5" s="252"/>
    </row>
    <row r="6" spans="1:11" ht="18.75">
      <c r="A6" s="15" t="s">
        <v>188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8.75">
      <c r="A7" s="17" t="s">
        <v>189</v>
      </c>
      <c r="B7" s="16"/>
      <c r="C7" s="16"/>
      <c r="D7" s="16">
        <v>3.45</v>
      </c>
      <c r="E7" s="16"/>
      <c r="F7" s="16"/>
      <c r="G7" s="16"/>
      <c r="H7" s="16"/>
      <c r="I7" s="16"/>
      <c r="J7" s="16"/>
      <c r="K7" s="16"/>
    </row>
    <row r="8" spans="1:11" ht="18.75">
      <c r="A8" s="17" t="s">
        <v>190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8.75">
      <c r="A9" s="17" t="s">
        <v>191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27" ht="11.25">
      <c r="M27" t="s">
        <v>112</v>
      </c>
    </row>
  </sheetData>
  <sheetProtection/>
  <mergeCells count="13">
    <mergeCell ref="I4:I5"/>
    <mergeCell ref="J4:J5"/>
    <mergeCell ref="K4:K5"/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</mergeCells>
  <printOptions/>
  <pageMargins left="1.45625" right="0.75" top="1" bottom="1" header="0.51" footer="0.51"/>
  <pageSetup fitToHeight="1" fitToWidth="1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E5" sqref="E5:F5"/>
    </sheetView>
  </sheetViews>
  <sheetFormatPr defaultColWidth="1.5" defaultRowHeight="11.25"/>
  <cols>
    <col min="1" max="1" width="25.33203125" style="2" customWidth="1"/>
    <col min="2" max="2" width="43.83203125" style="2" customWidth="1"/>
    <col min="3" max="6" width="26" style="2" customWidth="1"/>
    <col min="7" max="32" width="12" style="2" customWidth="1"/>
    <col min="33" max="224" width="1.5" style="2" customWidth="1"/>
    <col min="225" max="255" width="12" style="2" customWidth="1"/>
    <col min="256" max="16384" width="1.5" style="2" customWidth="1"/>
  </cols>
  <sheetData>
    <row r="1" ht="21" customHeight="1">
      <c r="A1" s="3" t="s">
        <v>192</v>
      </c>
    </row>
    <row r="2" spans="1:6" ht="47.25" customHeight="1">
      <c r="A2" s="254" t="s">
        <v>193</v>
      </c>
      <c r="B2" s="254"/>
      <c r="C2" s="254"/>
      <c r="D2" s="254"/>
      <c r="E2" s="254"/>
      <c r="F2" s="254"/>
    </row>
    <row r="3" spans="1:6" ht="19.5" customHeight="1">
      <c r="A3" s="4"/>
      <c r="B3" s="4"/>
      <c r="C3" s="4"/>
      <c r="D3" s="4"/>
      <c r="E3" s="4"/>
      <c r="F3" s="5" t="s">
        <v>1</v>
      </c>
    </row>
    <row r="4" spans="1:6" ht="36" customHeight="1">
      <c r="A4" s="255" t="s">
        <v>194</v>
      </c>
      <c r="B4" s="256" t="s">
        <v>350</v>
      </c>
      <c r="C4" s="256"/>
      <c r="D4" s="6" t="s">
        <v>195</v>
      </c>
      <c r="E4" s="255">
        <v>1892.72</v>
      </c>
      <c r="F4" s="255"/>
    </row>
    <row r="5" spans="1:6" ht="36" customHeight="1">
      <c r="A5" s="255"/>
      <c r="B5" s="256"/>
      <c r="C5" s="256"/>
      <c r="D5" s="6" t="s">
        <v>196</v>
      </c>
      <c r="E5" s="255">
        <v>1892.72</v>
      </c>
      <c r="F5" s="255"/>
    </row>
    <row r="6" spans="1:6" ht="73.5" customHeight="1">
      <c r="A6" s="6" t="s">
        <v>197</v>
      </c>
      <c r="B6" s="256" t="s">
        <v>482</v>
      </c>
      <c r="C6" s="256"/>
      <c r="D6" s="256"/>
      <c r="E6" s="256"/>
      <c r="F6" s="256"/>
    </row>
    <row r="7" spans="1:6" ht="26.25" customHeight="1">
      <c r="A7" s="257" t="s">
        <v>198</v>
      </c>
      <c r="B7" s="6" t="s">
        <v>199</v>
      </c>
      <c r="C7" s="6" t="s">
        <v>200</v>
      </c>
      <c r="D7" s="6" t="s">
        <v>201</v>
      </c>
      <c r="E7" s="6" t="s">
        <v>202</v>
      </c>
      <c r="F7" s="6" t="s">
        <v>203</v>
      </c>
    </row>
    <row r="8" spans="1:6" ht="26.25" customHeight="1">
      <c r="A8" s="257"/>
      <c r="B8" s="122" t="s">
        <v>337</v>
      </c>
      <c r="C8" s="123">
        <v>5</v>
      </c>
      <c r="D8" s="124" t="s">
        <v>338</v>
      </c>
      <c r="E8" s="125" t="s">
        <v>339</v>
      </c>
      <c r="F8" s="125">
        <v>100</v>
      </c>
    </row>
    <row r="9" spans="1:6" ht="26.25" customHeight="1">
      <c r="A9" s="257"/>
      <c r="B9" s="122" t="s">
        <v>340</v>
      </c>
      <c r="C9" s="123">
        <v>10</v>
      </c>
      <c r="D9" s="124" t="s">
        <v>338</v>
      </c>
      <c r="E9" s="125" t="s">
        <v>339</v>
      </c>
      <c r="F9" s="125">
        <v>5</v>
      </c>
    </row>
    <row r="10" spans="1:6" ht="26.25" customHeight="1">
      <c r="A10" s="257"/>
      <c r="B10" s="122" t="s">
        <v>341</v>
      </c>
      <c r="C10" s="126">
        <v>5</v>
      </c>
      <c r="D10" s="126" t="s">
        <v>338</v>
      </c>
      <c r="E10" s="127" t="s">
        <v>339</v>
      </c>
      <c r="F10" s="127">
        <v>5</v>
      </c>
    </row>
    <row r="11" spans="1:6" ht="26.25" customHeight="1">
      <c r="A11" s="257"/>
      <c r="B11" s="122" t="s">
        <v>342</v>
      </c>
      <c r="C11" s="126">
        <v>10</v>
      </c>
      <c r="D11" s="126" t="s">
        <v>338</v>
      </c>
      <c r="E11" s="127" t="s">
        <v>339</v>
      </c>
      <c r="F11" s="127">
        <v>10</v>
      </c>
    </row>
    <row r="12" spans="1:6" ht="26.25" customHeight="1">
      <c r="A12" s="257"/>
      <c r="B12" s="122" t="s">
        <v>343</v>
      </c>
      <c r="C12" s="126">
        <v>10</v>
      </c>
      <c r="D12" s="126" t="s">
        <v>338</v>
      </c>
      <c r="E12" s="127" t="s">
        <v>339</v>
      </c>
      <c r="F12" s="126" t="s">
        <v>344</v>
      </c>
    </row>
    <row r="13" spans="1:6" ht="26.25" customHeight="1">
      <c r="A13" s="257"/>
      <c r="B13" s="122" t="s">
        <v>345</v>
      </c>
      <c r="C13" s="126">
        <v>10</v>
      </c>
      <c r="D13" s="126" t="s">
        <v>338</v>
      </c>
      <c r="E13" s="127" t="s">
        <v>339</v>
      </c>
      <c r="F13" s="127">
        <v>10</v>
      </c>
    </row>
    <row r="14" spans="1:6" ht="26.25" customHeight="1">
      <c r="A14" s="257"/>
      <c r="B14" s="122" t="s">
        <v>346</v>
      </c>
      <c r="C14" s="126">
        <v>20</v>
      </c>
      <c r="D14" s="126" t="s">
        <v>338</v>
      </c>
      <c r="E14" s="127" t="s">
        <v>339</v>
      </c>
      <c r="F14" s="127">
        <v>100</v>
      </c>
    </row>
    <row r="15" spans="1:6" ht="26.25" customHeight="1">
      <c r="A15" s="257"/>
      <c r="B15" s="122" t="s">
        <v>347</v>
      </c>
      <c r="C15" s="126">
        <v>20</v>
      </c>
      <c r="D15" s="126" t="s">
        <v>338</v>
      </c>
      <c r="E15" s="127" t="s">
        <v>339</v>
      </c>
      <c r="F15" s="127">
        <v>100</v>
      </c>
    </row>
    <row r="16" spans="1:6" ht="26.25" customHeight="1">
      <c r="A16" s="257"/>
      <c r="B16" s="122" t="s">
        <v>348</v>
      </c>
      <c r="C16" s="126">
        <v>10</v>
      </c>
      <c r="D16" s="126" t="s">
        <v>338</v>
      </c>
      <c r="E16" s="127" t="s">
        <v>349</v>
      </c>
      <c r="F16" s="127">
        <v>95</v>
      </c>
    </row>
    <row r="17" spans="1:6" ht="12.75">
      <c r="A17" s="7"/>
      <c r="B17" s="8"/>
      <c r="C17" s="9"/>
      <c r="D17" s="9"/>
      <c r="E17" s="9"/>
      <c r="F17" s="8"/>
    </row>
    <row r="18" spans="1:6" ht="12.75">
      <c r="A18" s="7"/>
      <c r="B18" s="8"/>
      <c r="C18" s="9"/>
      <c r="D18" s="9"/>
      <c r="E18" s="9"/>
      <c r="F18" s="8"/>
    </row>
    <row r="19" spans="1:6" ht="12.75">
      <c r="A19" s="7"/>
      <c r="B19" s="8"/>
      <c r="C19" s="9"/>
      <c r="D19" s="9"/>
      <c r="E19" s="9"/>
      <c r="F19" s="8"/>
    </row>
    <row r="20" spans="1:6" ht="12.75">
      <c r="A20" s="7"/>
      <c r="B20" s="8"/>
      <c r="C20" s="9"/>
      <c r="D20" s="9"/>
      <c r="E20" s="9"/>
      <c r="F20" s="8"/>
    </row>
    <row r="21" spans="1:6" ht="12.75">
      <c r="A21" s="7"/>
      <c r="B21" s="8"/>
      <c r="C21" s="9"/>
      <c r="D21" s="9"/>
      <c r="E21" s="9"/>
      <c r="F21" s="8"/>
    </row>
    <row r="22" spans="1:6" ht="12.75">
      <c r="A22" s="7"/>
      <c r="B22" s="8"/>
      <c r="C22" s="9"/>
      <c r="D22" s="9"/>
      <c r="E22" s="9"/>
      <c r="F22" s="8"/>
    </row>
    <row r="23" spans="1:6" ht="12.75">
      <c r="A23" s="7"/>
      <c r="B23" s="8"/>
      <c r="C23" s="9"/>
      <c r="D23" s="9"/>
      <c r="E23" s="9"/>
      <c r="F23" s="8"/>
    </row>
    <row r="24" spans="1:6" ht="12.75">
      <c r="A24" s="7"/>
      <c r="B24" s="8"/>
      <c r="C24" s="9"/>
      <c r="D24" s="9"/>
      <c r="E24" s="9"/>
      <c r="F24" s="8"/>
    </row>
    <row r="25" spans="1:6" ht="12.75">
      <c r="A25" s="7"/>
      <c r="B25" s="8"/>
      <c r="C25" s="9"/>
      <c r="D25" s="9"/>
      <c r="E25" s="9"/>
      <c r="F25" s="8"/>
    </row>
    <row r="26" spans="1:6" ht="12.75">
      <c r="A26" s="7"/>
      <c r="B26" s="8"/>
      <c r="C26" s="9"/>
      <c r="D26" s="9"/>
      <c r="E26" s="9"/>
      <c r="F26" s="8"/>
    </row>
    <row r="27" spans="1:6" ht="12.75">
      <c r="A27" s="7"/>
      <c r="B27" s="8"/>
      <c r="C27" s="9"/>
      <c r="D27" s="9"/>
      <c r="E27" s="9"/>
      <c r="F27" s="8"/>
    </row>
    <row r="28" spans="1:6" ht="12.75">
      <c r="A28" s="7"/>
      <c r="B28" s="8"/>
      <c r="C28" s="9"/>
      <c r="D28" s="9"/>
      <c r="E28" s="9"/>
      <c r="F28" s="8"/>
    </row>
    <row r="29" spans="1:6" ht="12.75">
      <c r="A29" s="7"/>
      <c r="B29" s="8"/>
      <c r="C29" s="9"/>
      <c r="D29" s="9"/>
      <c r="E29" s="9"/>
      <c r="F29" s="8"/>
    </row>
    <row r="30" spans="1:6" ht="12.75">
      <c r="A30" s="7"/>
      <c r="B30" s="8"/>
      <c r="C30" s="9"/>
      <c r="D30" s="9"/>
      <c r="E30" s="9"/>
      <c r="F30" s="8"/>
    </row>
    <row r="31" spans="1:6" ht="12.75">
      <c r="A31" s="7"/>
      <c r="B31" s="8"/>
      <c r="C31" s="9"/>
      <c r="D31" s="9"/>
      <c r="E31" s="9"/>
      <c r="F31" s="8"/>
    </row>
    <row r="32" spans="1:6" ht="12.75">
      <c r="A32" s="7"/>
      <c r="B32" s="8"/>
      <c r="C32" s="9"/>
      <c r="D32" s="9"/>
      <c r="E32" s="9"/>
      <c r="F32" s="8"/>
    </row>
    <row r="33" spans="1:6" ht="12.75">
      <c r="A33" s="7"/>
      <c r="B33" s="8"/>
      <c r="C33" s="9"/>
      <c r="D33" s="9"/>
      <c r="E33" s="9"/>
      <c r="F33" s="8"/>
    </row>
    <row r="34" spans="1:6" ht="12.75">
      <c r="A34" s="7"/>
      <c r="B34" s="8"/>
      <c r="C34" s="9"/>
      <c r="D34" s="9"/>
      <c r="E34" s="9"/>
      <c r="F34" s="8"/>
    </row>
    <row r="35" spans="1:6" ht="12.75">
      <c r="A35" s="7"/>
      <c r="B35" s="8"/>
      <c r="C35" s="9"/>
      <c r="D35" s="9"/>
      <c r="E35" s="9"/>
      <c r="F35" s="8"/>
    </row>
    <row r="36" spans="2:6" ht="12.75">
      <c r="B36" s="10"/>
      <c r="C36" s="11"/>
      <c r="D36" s="11"/>
      <c r="E36" s="11"/>
      <c r="F36" s="10"/>
    </row>
    <row r="37" spans="2:6" ht="12.75">
      <c r="B37" s="10"/>
      <c r="C37" s="11"/>
      <c r="D37" s="11"/>
      <c r="E37" s="11"/>
      <c r="F37" s="10"/>
    </row>
    <row r="38" spans="2:6" ht="12.75">
      <c r="B38" s="10"/>
      <c r="C38" s="10"/>
      <c r="D38" s="10"/>
      <c r="E38" s="10"/>
      <c r="F38" s="10"/>
    </row>
    <row r="39" spans="2:6" ht="12.75">
      <c r="B39" s="10"/>
      <c r="C39" s="10"/>
      <c r="D39" s="10"/>
      <c r="E39" s="10"/>
      <c r="F39" s="10"/>
    </row>
    <row r="40" spans="2:6" ht="12.75">
      <c r="B40" s="10"/>
      <c r="C40" s="10"/>
      <c r="D40" s="10"/>
      <c r="E40" s="10"/>
      <c r="F40" s="10"/>
    </row>
    <row r="41" spans="2:6" ht="12.75">
      <c r="B41" s="10"/>
      <c r="C41" s="10"/>
      <c r="D41" s="10"/>
      <c r="E41" s="10"/>
      <c r="F41" s="10"/>
    </row>
    <row r="42" spans="2:6" ht="12.75">
      <c r="B42" s="10"/>
      <c r="C42" s="10"/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SheetLayoutView="100" workbookViewId="0" topLeftCell="A1">
      <selection activeCell="G18" sqref="G18"/>
    </sheetView>
  </sheetViews>
  <sheetFormatPr defaultColWidth="32.16015625" defaultRowHeight="24.75" customHeight="1"/>
  <cols>
    <col min="1" max="1" width="24.66015625" style="1" bestFit="1" customWidth="1"/>
    <col min="2" max="2" width="14.5" style="1" bestFit="1" customWidth="1"/>
    <col min="3" max="3" width="23.66015625" style="1" bestFit="1" customWidth="1"/>
    <col min="4" max="4" width="20.66015625" style="1" bestFit="1" customWidth="1"/>
    <col min="5" max="5" width="13.16015625" style="1" bestFit="1" customWidth="1"/>
    <col min="6" max="6" width="10" style="1" bestFit="1" customWidth="1"/>
    <col min="7" max="7" width="10.66015625" style="1" bestFit="1" customWidth="1"/>
    <col min="8" max="8" width="12" style="1" bestFit="1" customWidth="1"/>
    <col min="9" max="9" width="6.33203125" style="1" bestFit="1" customWidth="1"/>
    <col min="10" max="10" width="8.5" style="1" bestFit="1" customWidth="1"/>
    <col min="11" max="11" width="13.16015625" style="1" bestFit="1" customWidth="1"/>
    <col min="12" max="16384" width="32.16015625" style="1" customWidth="1"/>
  </cols>
  <sheetData>
    <row r="1" spans="1:2" ht="24.75" customHeight="1">
      <c r="A1" s="258" t="s">
        <v>204</v>
      </c>
      <c r="B1" s="258"/>
    </row>
    <row r="2" spans="1:15" ht="24.75" customHeight="1">
      <c r="A2" s="259" t="s">
        <v>399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1:15" ht="24.75" customHeight="1">
      <c r="A3" s="128" t="s">
        <v>352</v>
      </c>
      <c r="B3" s="260" t="s">
        <v>353</v>
      </c>
      <c r="C3" s="260"/>
      <c r="D3" s="128" t="s">
        <v>354</v>
      </c>
      <c r="E3" s="260" t="s">
        <v>400</v>
      </c>
      <c r="F3" s="260"/>
      <c r="G3" s="260"/>
      <c r="H3" s="260"/>
      <c r="I3" s="260"/>
      <c r="J3" s="261" t="s">
        <v>355</v>
      </c>
      <c r="K3" s="261"/>
      <c r="L3" s="260" t="s">
        <v>356</v>
      </c>
      <c r="M3" s="260"/>
      <c r="N3" s="260"/>
      <c r="O3" s="260"/>
    </row>
    <row r="4" spans="1:15" ht="24.75" customHeight="1">
      <c r="A4" s="128" t="s">
        <v>357</v>
      </c>
      <c r="B4" s="260" t="s">
        <v>358</v>
      </c>
      <c r="C4" s="260"/>
      <c r="D4" s="128" t="s">
        <v>359</v>
      </c>
      <c r="E4" s="260"/>
      <c r="F4" s="260"/>
      <c r="G4" s="260"/>
      <c r="H4" s="260"/>
      <c r="I4" s="260"/>
      <c r="J4" s="261" t="s">
        <v>360</v>
      </c>
      <c r="K4" s="261"/>
      <c r="L4" s="262" t="s">
        <v>406</v>
      </c>
      <c r="M4" s="263"/>
      <c r="N4" s="263"/>
      <c r="O4" s="263"/>
    </row>
    <row r="5" spans="1:15" ht="24.75" customHeight="1">
      <c r="A5" s="128" t="s">
        <v>361</v>
      </c>
      <c r="B5" s="260">
        <v>10</v>
      </c>
      <c r="C5" s="260"/>
      <c r="D5" s="128" t="s">
        <v>362</v>
      </c>
      <c r="E5" s="260"/>
      <c r="F5" s="260"/>
      <c r="G5" s="260"/>
      <c r="H5" s="260"/>
      <c r="I5" s="260"/>
      <c r="J5" s="129" t="s">
        <v>363</v>
      </c>
      <c r="K5" s="129" t="s">
        <v>364</v>
      </c>
      <c r="L5" s="263">
        <v>12.0804</v>
      </c>
      <c r="M5" s="263"/>
      <c r="N5" s="263"/>
      <c r="O5" s="263"/>
    </row>
    <row r="6" spans="1:15" ht="24.75" customHeight="1">
      <c r="A6" s="264" t="s">
        <v>365</v>
      </c>
      <c r="B6" s="265" t="s">
        <v>366</v>
      </c>
      <c r="C6" s="265"/>
      <c r="D6" s="265"/>
      <c r="E6" s="265"/>
      <c r="F6" s="265"/>
      <c r="G6" s="265"/>
      <c r="H6" s="265"/>
      <c r="I6" s="265"/>
      <c r="J6" s="261" t="s">
        <v>367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369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370</v>
      </c>
      <c r="K8" s="261"/>
      <c r="L8" s="263" t="s">
        <v>368</v>
      </c>
      <c r="M8" s="263"/>
      <c r="N8" s="263"/>
      <c r="O8" s="263"/>
    </row>
    <row r="9" spans="1:15" ht="24.75" customHeight="1">
      <c r="A9" s="264"/>
      <c r="B9" s="265"/>
      <c r="C9" s="265"/>
      <c r="D9" s="265"/>
      <c r="E9" s="265"/>
      <c r="F9" s="265"/>
      <c r="G9" s="265"/>
      <c r="H9" s="265"/>
      <c r="I9" s="265"/>
      <c r="J9" s="261" t="s">
        <v>371</v>
      </c>
      <c r="K9" s="261"/>
      <c r="L9" s="263" t="s">
        <v>368</v>
      </c>
      <c r="M9" s="263"/>
      <c r="N9" s="263"/>
      <c r="O9" s="263"/>
    </row>
    <row r="10" spans="1:15" ht="24.75" customHeight="1">
      <c r="A10" s="130" t="s">
        <v>372</v>
      </c>
      <c r="B10" s="130" t="s">
        <v>373</v>
      </c>
      <c r="C10" s="130" t="s">
        <v>374</v>
      </c>
      <c r="D10" s="130" t="s">
        <v>202</v>
      </c>
      <c r="E10" s="130" t="s">
        <v>375</v>
      </c>
      <c r="F10" s="130" t="s">
        <v>203</v>
      </c>
      <c r="G10" s="130" t="s">
        <v>376</v>
      </c>
      <c r="H10" s="130" t="s">
        <v>377</v>
      </c>
      <c r="I10" s="130" t="s">
        <v>378</v>
      </c>
      <c r="J10" s="128"/>
      <c r="K10" s="131"/>
      <c r="L10" s="131"/>
      <c r="M10" s="131"/>
      <c r="N10" s="131"/>
      <c r="O10" s="131"/>
    </row>
    <row r="11" spans="1:15" ht="24.75" customHeight="1">
      <c r="A11" s="132" t="s">
        <v>379</v>
      </c>
      <c r="B11" s="131" t="s">
        <v>380</v>
      </c>
      <c r="C11" s="131" t="s">
        <v>381</v>
      </c>
      <c r="D11" s="132" t="s">
        <v>382</v>
      </c>
      <c r="E11" s="132"/>
      <c r="F11" s="132" t="s">
        <v>383</v>
      </c>
      <c r="G11" s="132" t="s">
        <v>338</v>
      </c>
      <c r="H11" s="132" t="s">
        <v>384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385</v>
      </c>
      <c r="B12" s="131" t="s">
        <v>386</v>
      </c>
      <c r="C12" s="131" t="s">
        <v>387</v>
      </c>
      <c r="D12" s="132" t="s">
        <v>388</v>
      </c>
      <c r="E12" s="132"/>
      <c r="F12" s="132" t="s">
        <v>389</v>
      </c>
      <c r="G12" s="132"/>
      <c r="H12" s="132" t="s">
        <v>390</v>
      </c>
      <c r="I12" s="132"/>
      <c r="J12" s="132"/>
      <c r="K12" s="132"/>
      <c r="L12" s="132"/>
      <c r="M12" s="132"/>
      <c r="N12" s="132"/>
      <c r="O12" s="132"/>
    </row>
    <row r="13" spans="1:15" ht="24.75" customHeight="1">
      <c r="A13" s="132" t="s">
        <v>391</v>
      </c>
      <c r="B13" s="131" t="s">
        <v>391</v>
      </c>
      <c r="C13" s="131" t="s">
        <v>392</v>
      </c>
      <c r="D13" s="132" t="s">
        <v>349</v>
      </c>
      <c r="E13" s="132"/>
      <c r="F13" s="132" t="s">
        <v>393</v>
      </c>
      <c r="G13" s="132" t="s">
        <v>338</v>
      </c>
      <c r="H13" s="132" t="s">
        <v>394</v>
      </c>
      <c r="I13" s="132"/>
      <c r="J13" s="132"/>
      <c r="K13" s="132"/>
      <c r="L13" s="132"/>
      <c r="M13" s="132"/>
      <c r="N13" s="132"/>
      <c r="O13" s="132"/>
    </row>
    <row r="14" spans="1:15" ht="24.75" customHeight="1">
      <c r="A14" s="132" t="s">
        <v>395</v>
      </c>
      <c r="B14" s="131" t="s">
        <v>396</v>
      </c>
      <c r="C14" s="131" t="s">
        <v>397</v>
      </c>
      <c r="D14" s="132" t="s">
        <v>349</v>
      </c>
      <c r="E14" s="132"/>
      <c r="F14" s="132" t="s">
        <v>398</v>
      </c>
      <c r="G14" s="132" t="s">
        <v>338</v>
      </c>
      <c r="H14" s="132" t="s">
        <v>390</v>
      </c>
      <c r="I14" s="132"/>
      <c r="J14" s="132"/>
      <c r="K14" s="132"/>
      <c r="L14" s="132"/>
      <c r="M14" s="132"/>
      <c r="N14" s="132"/>
      <c r="O14" s="132"/>
    </row>
  </sheetData>
  <sheetProtection/>
  <mergeCells count="23">
    <mergeCell ref="J8:K8"/>
    <mergeCell ref="L8:O8"/>
    <mergeCell ref="J9:K9"/>
    <mergeCell ref="L9:O9"/>
    <mergeCell ref="B5:C5"/>
    <mergeCell ref="E5:I5"/>
    <mergeCell ref="L5:O5"/>
    <mergeCell ref="B4:C4"/>
    <mergeCell ref="E4:I4"/>
    <mergeCell ref="J4:K4"/>
    <mergeCell ref="L4:O4"/>
    <mergeCell ref="A6:A9"/>
    <mergeCell ref="B6:I9"/>
    <mergeCell ref="J6:K6"/>
    <mergeCell ref="L6:O6"/>
    <mergeCell ref="J7:K7"/>
    <mergeCell ref="L7:O7"/>
    <mergeCell ref="A1:B1"/>
    <mergeCell ref="A2:O2"/>
    <mergeCell ref="B3:C3"/>
    <mergeCell ref="E3:I3"/>
    <mergeCell ref="J3:K3"/>
    <mergeCell ref="L3:O3"/>
  </mergeCells>
  <printOptions/>
  <pageMargins left="0.75" right="0.75" top="1" bottom="1" header="0.5" footer="0.5"/>
  <pageSetup fitToHeight="1" fitToWidth="1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B1">
      <selection activeCell="A1" sqref="A1:O13"/>
    </sheetView>
  </sheetViews>
  <sheetFormatPr defaultColWidth="9.33203125" defaultRowHeight="11.25"/>
  <cols>
    <col min="1" max="2" width="12.83203125" style="0" customWidth="1"/>
    <col min="3" max="3" width="32.16015625" style="0" customWidth="1"/>
    <col min="4" max="4" width="23.5" style="0" customWidth="1"/>
    <col min="5" max="14" width="12.83203125" style="0" customWidth="1"/>
    <col min="15" max="15" width="62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28" t="s">
        <v>352</v>
      </c>
      <c r="B2" s="260" t="s">
        <v>353</v>
      </c>
      <c r="C2" s="260"/>
      <c r="D2" s="128" t="s">
        <v>354</v>
      </c>
      <c r="E2" s="260" t="s">
        <v>407</v>
      </c>
      <c r="F2" s="260"/>
      <c r="G2" s="260"/>
      <c r="H2" s="260"/>
      <c r="I2" s="260"/>
      <c r="J2" s="261" t="s">
        <v>355</v>
      </c>
      <c r="K2" s="261"/>
      <c r="L2" s="260" t="s">
        <v>356</v>
      </c>
      <c r="M2" s="260"/>
      <c r="N2" s="260"/>
      <c r="O2" s="260"/>
    </row>
    <row r="3" spans="1:15" ht="24.75" customHeight="1">
      <c r="A3" s="128" t="s">
        <v>357</v>
      </c>
      <c r="B3" s="260" t="s">
        <v>358</v>
      </c>
      <c r="C3" s="260"/>
      <c r="D3" s="128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408</v>
      </c>
      <c r="M3" s="263"/>
      <c r="N3" s="263"/>
      <c r="O3" s="263"/>
    </row>
    <row r="4" spans="1:15" ht="24.75" customHeight="1">
      <c r="A4" s="128" t="s">
        <v>361</v>
      </c>
      <c r="B4" s="260">
        <v>10</v>
      </c>
      <c r="C4" s="260"/>
      <c r="D4" s="128" t="s">
        <v>362</v>
      </c>
      <c r="E4" s="260"/>
      <c r="F4" s="260"/>
      <c r="G4" s="260"/>
      <c r="H4" s="260"/>
      <c r="I4" s="260"/>
      <c r="J4" s="129" t="s">
        <v>363</v>
      </c>
      <c r="K4" s="129" t="s">
        <v>364</v>
      </c>
      <c r="L4" s="263">
        <v>2.4</v>
      </c>
      <c r="M4" s="263"/>
      <c r="N4" s="263"/>
      <c r="O4" s="263"/>
    </row>
    <row r="5" spans="1:15" ht="24.75" customHeight="1">
      <c r="A5" s="264" t="s">
        <v>365</v>
      </c>
      <c r="B5" s="265" t="s">
        <v>401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30" t="s">
        <v>372</v>
      </c>
      <c r="B9" s="130" t="s">
        <v>373</v>
      </c>
      <c r="C9" s="130" t="s">
        <v>374</v>
      </c>
      <c r="D9" s="130" t="s">
        <v>202</v>
      </c>
      <c r="E9" s="130" t="s">
        <v>375</v>
      </c>
      <c r="F9" s="130" t="s">
        <v>203</v>
      </c>
      <c r="G9" s="130" t="s">
        <v>376</v>
      </c>
      <c r="H9" s="130" t="s">
        <v>377</v>
      </c>
      <c r="I9" s="130" t="s">
        <v>378</v>
      </c>
      <c r="J9" s="128"/>
      <c r="K9" s="131"/>
      <c r="L9" s="131"/>
      <c r="M9" s="131"/>
      <c r="N9" s="131"/>
      <c r="O9" s="131"/>
    </row>
    <row r="10" spans="1:15" ht="24.75" customHeight="1">
      <c r="A10" s="132" t="s">
        <v>379</v>
      </c>
      <c r="B10" s="131" t="s">
        <v>380</v>
      </c>
      <c r="C10" s="131" t="s">
        <v>381</v>
      </c>
      <c r="D10" s="132" t="s">
        <v>382</v>
      </c>
      <c r="E10" s="132"/>
      <c r="F10" s="132" t="s">
        <v>383</v>
      </c>
      <c r="G10" s="132" t="s">
        <v>338</v>
      </c>
      <c r="H10" s="132" t="s">
        <v>384</v>
      </c>
      <c r="I10" s="132"/>
      <c r="J10" s="132"/>
      <c r="K10" s="132"/>
      <c r="L10" s="132"/>
      <c r="M10" s="132"/>
      <c r="N10" s="132"/>
      <c r="O10" s="132"/>
    </row>
    <row r="11" spans="1:15" ht="24.75" customHeight="1">
      <c r="A11" s="132" t="s">
        <v>385</v>
      </c>
      <c r="B11" s="131" t="s">
        <v>386</v>
      </c>
      <c r="C11" s="131" t="s">
        <v>402</v>
      </c>
      <c r="D11" s="132" t="s">
        <v>388</v>
      </c>
      <c r="E11" s="132"/>
      <c r="F11" s="132" t="s">
        <v>389</v>
      </c>
      <c r="G11" s="132"/>
      <c r="H11" s="132" t="s">
        <v>390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391</v>
      </c>
      <c r="B12" s="131" t="s">
        <v>391</v>
      </c>
      <c r="C12" s="131" t="s">
        <v>392</v>
      </c>
      <c r="D12" s="132" t="s">
        <v>349</v>
      </c>
      <c r="E12" s="132"/>
      <c r="F12" s="132" t="s">
        <v>393</v>
      </c>
      <c r="G12" s="132" t="s">
        <v>338</v>
      </c>
      <c r="H12" s="132" t="s">
        <v>394</v>
      </c>
      <c r="I12" s="132"/>
      <c r="J12" s="132"/>
      <c r="K12" s="132"/>
      <c r="L12" s="132"/>
      <c r="M12" s="132"/>
      <c r="N12" s="132"/>
      <c r="O12" s="132"/>
    </row>
    <row r="13" spans="1:15" ht="24.75" customHeight="1">
      <c r="A13" s="132" t="s">
        <v>395</v>
      </c>
      <c r="B13" s="131" t="s">
        <v>396</v>
      </c>
      <c r="C13" s="131" t="s">
        <v>403</v>
      </c>
      <c r="D13" s="132" t="s">
        <v>382</v>
      </c>
      <c r="E13" s="132"/>
      <c r="F13" s="132" t="s">
        <v>404</v>
      </c>
      <c r="G13" s="132" t="s">
        <v>405</v>
      </c>
      <c r="H13" s="132" t="s">
        <v>390</v>
      </c>
      <c r="I13" s="132"/>
      <c r="J13" s="132"/>
      <c r="K13" s="132"/>
      <c r="L13" s="132"/>
      <c r="M13" s="132"/>
      <c r="N13" s="132"/>
      <c r="O13" s="132"/>
    </row>
  </sheetData>
  <sheetProtection/>
  <mergeCells count="22">
    <mergeCell ref="B3:C3"/>
    <mergeCell ref="E3:I3"/>
    <mergeCell ref="B4:C4"/>
    <mergeCell ref="E4:I4"/>
    <mergeCell ref="L4:O4"/>
    <mergeCell ref="J3:K3"/>
    <mergeCell ref="L3:O3"/>
    <mergeCell ref="L7:O7"/>
    <mergeCell ref="J8:K8"/>
    <mergeCell ref="L8:O8"/>
    <mergeCell ref="L6:O6"/>
    <mergeCell ref="J7:K7"/>
    <mergeCell ref="A1:O1"/>
    <mergeCell ref="B2:C2"/>
    <mergeCell ref="E2:I2"/>
    <mergeCell ref="J2:K2"/>
    <mergeCell ref="L2:O2"/>
    <mergeCell ref="A5:A8"/>
    <mergeCell ref="B5:I8"/>
    <mergeCell ref="J5:K5"/>
    <mergeCell ref="L5:O5"/>
    <mergeCell ref="J6:K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S26" sqref="S26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70" t="s">
        <v>351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24.75" customHeight="1">
      <c r="A2" s="136" t="s">
        <v>352</v>
      </c>
      <c r="B2" s="267" t="s">
        <v>353</v>
      </c>
      <c r="C2" s="267"/>
      <c r="D2" s="136" t="s">
        <v>354</v>
      </c>
      <c r="E2" s="267" t="s">
        <v>418</v>
      </c>
      <c r="F2" s="267"/>
      <c r="G2" s="267"/>
      <c r="H2" s="267"/>
      <c r="I2" s="267"/>
      <c r="J2" s="268" t="s">
        <v>355</v>
      </c>
      <c r="K2" s="268"/>
      <c r="L2" s="267" t="s">
        <v>409</v>
      </c>
      <c r="M2" s="267"/>
      <c r="N2" s="267"/>
      <c r="O2" s="267"/>
    </row>
    <row r="3" spans="1:15" ht="24.75" customHeight="1">
      <c r="A3" s="136" t="s">
        <v>357</v>
      </c>
      <c r="B3" s="267" t="s">
        <v>358</v>
      </c>
      <c r="C3" s="267"/>
      <c r="D3" s="136" t="s">
        <v>359</v>
      </c>
      <c r="E3" s="267"/>
      <c r="F3" s="267"/>
      <c r="G3" s="267"/>
      <c r="H3" s="267"/>
      <c r="I3" s="267"/>
      <c r="J3" s="268" t="s">
        <v>360</v>
      </c>
      <c r="K3" s="268"/>
      <c r="L3" s="269">
        <v>3</v>
      </c>
      <c r="M3" s="266"/>
      <c r="N3" s="266"/>
      <c r="O3" s="266"/>
    </row>
    <row r="4" spans="1:15" ht="24.75" customHeight="1">
      <c r="A4" s="136" t="s">
        <v>361</v>
      </c>
      <c r="B4" s="267">
        <v>10</v>
      </c>
      <c r="C4" s="267"/>
      <c r="D4" s="136" t="s">
        <v>362</v>
      </c>
      <c r="E4" s="267"/>
      <c r="F4" s="267"/>
      <c r="G4" s="267"/>
      <c r="H4" s="267"/>
      <c r="I4" s="267"/>
      <c r="J4" s="134" t="s">
        <v>363</v>
      </c>
      <c r="K4" s="134" t="s">
        <v>364</v>
      </c>
      <c r="L4" s="266">
        <v>3</v>
      </c>
      <c r="M4" s="266"/>
      <c r="N4" s="266"/>
      <c r="O4" s="266"/>
    </row>
    <row r="5" spans="1:15" ht="24.75" customHeight="1">
      <c r="A5" s="271" t="s">
        <v>365</v>
      </c>
      <c r="B5" s="272" t="s">
        <v>410</v>
      </c>
      <c r="C5" s="272"/>
      <c r="D5" s="272"/>
      <c r="E5" s="272"/>
      <c r="F5" s="272"/>
      <c r="G5" s="272"/>
      <c r="H5" s="272"/>
      <c r="I5" s="272"/>
      <c r="J5" s="268" t="s">
        <v>367</v>
      </c>
      <c r="K5" s="268"/>
      <c r="L5" s="266" t="s">
        <v>368</v>
      </c>
      <c r="M5" s="266"/>
      <c r="N5" s="266"/>
      <c r="O5" s="266"/>
    </row>
    <row r="6" spans="1:15" ht="24.75" customHeight="1">
      <c r="A6" s="271"/>
      <c r="B6" s="272"/>
      <c r="C6" s="272"/>
      <c r="D6" s="272"/>
      <c r="E6" s="272"/>
      <c r="F6" s="272"/>
      <c r="G6" s="272"/>
      <c r="H6" s="272"/>
      <c r="I6" s="272"/>
      <c r="J6" s="268" t="s">
        <v>369</v>
      </c>
      <c r="K6" s="268"/>
      <c r="L6" s="266">
        <v>0</v>
      </c>
      <c r="M6" s="266"/>
      <c r="N6" s="266"/>
      <c r="O6" s="266"/>
    </row>
    <row r="7" spans="1:15" ht="24.75" customHeight="1">
      <c r="A7" s="271"/>
      <c r="B7" s="272"/>
      <c r="C7" s="272"/>
      <c r="D7" s="272"/>
      <c r="E7" s="272"/>
      <c r="F7" s="272"/>
      <c r="G7" s="272"/>
      <c r="H7" s="272"/>
      <c r="I7" s="272"/>
      <c r="J7" s="268" t="s">
        <v>370</v>
      </c>
      <c r="K7" s="268"/>
      <c r="L7" s="266" t="s">
        <v>368</v>
      </c>
      <c r="M7" s="266"/>
      <c r="N7" s="266"/>
      <c r="O7" s="266"/>
    </row>
    <row r="8" spans="1:15" ht="24.75" customHeight="1">
      <c r="A8" s="271"/>
      <c r="B8" s="272"/>
      <c r="C8" s="272"/>
      <c r="D8" s="272"/>
      <c r="E8" s="272"/>
      <c r="F8" s="272"/>
      <c r="G8" s="272"/>
      <c r="H8" s="272"/>
      <c r="I8" s="272"/>
      <c r="J8" s="268" t="s">
        <v>371</v>
      </c>
      <c r="K8" s="268"/>
      <c r="L8" s="266" t="s">
        <v>368</v>
      </c>
      <c r="M8" s="266"/>
      <c r="N8" s="266"/>
      <c r="O8" s="266"/>
    </row>
    <row r="9" spans="1:15" ht="24.75" customHeight="1">
      <c r="A9" s="133" t="s">
        <v>372</v>
      </c>
      <c r="B9" s="133" t="s">
        <v>373</v>
      </c>
      <c r="C9" s="133" t="s">
        <v>374</v>
      </c>
      <c r="D9" s="133" t="s">
        <v>202</v>
      </c>
      <c r="E9" s="133" t="s">
        <v>375</v>
      </c>
      <c r="F9" s="133" t="s">
        <v>203</v>
      </c>
      <c r="G9" s="133" t="s">
        <v>376</v>
      </c>
      <c r="H9" s="133" t="s">
        <v>377</v>
      </c>
      <c r="I9" s="133" t="s">
        <v>378</v>
      </c>
      <c r="J9" s="136"/>
      <c r="K9" s="137"/>
      <c r="L9" s="137"/>
      <c r="M9" s="137"/>
      <c r="N9" s="137"/>
      <c r="O9" s="137"/>
    </row>
    <row r="10" spans="1:15" ht="24.75" customHeight="1">
      <c r="A10" s="135" t="s">
        <v>379</v>
      </c>
      <c r="B10" s="137" t="s">
        <v>380</v>
      </c>
      <c r="C10" s="137" t="s">
        <v>411</v>
      </c>
      <c r="D10" s="135" t="s">
        <v>349</v>
      </c>
      <c r="E10" s="135"/>
      <c r="F10" s="135" t="s">
        <v>412</v>
      </c>
      <c r="G10" s="135" t="s">
        <v>413</v>
      </c>
      <c r="H10" s="135" t="s">
        <v>384</v>
      </c>
      <c r="I10" s="135"/>
      <c r="J10" s="135"/>
      <c r="K10" s="135"/>
      <c r="L10" s="135"/>
      <c r="M10" s="135"/>
      <c r="N10" s="135"/>
      <c r="O10" s="135"/>
    </row>
    <row r="11" spans="1:15" ht="24.75" customHeight="1">
      <c r="A11" s="135" t="s">
        <v>385</v>
      </c>
      <c r="B11" s="137" t="s">
        <v>414</v>
      </c>
      <c r="C11" s="137" t="s">
        <v>415</v>
      </c>
      <c r="D11" s="135" t="s">
        <v>349</v>
      </c>
      <c r="E11" s="135"/>
      <c r="F11" s="135" t="s">
        <v>383</v>
      </c>
      <c r="G11" s="135" t="s">
        <v>338</v>
      </c>
      <c r="H11" s="135" t="s">
        <v>384</v>
      </c>
      <c r="I11" s="135"/>
      <c r="J11" s="135"/>
      <c r="K11" s="135"/>
      <c r="L11" s="135"/>
      <c r="M11" s="135"/>
      <c r="N11" s="135"/>
      <c r="O11" s="135"/>
    </row>
    <row r="12" spans="1:15" ht="24.75" customHeight="1">
      <c r="A12" s="135" t="s">
        <v>391</v>
      </c>
      <c r="B12" s="137" t="s">
        <v>416</v>
      </c>
      <c r="C12" s="137" t="s">
        <v>417</v>
      </c>
      <c r="D12" s="135" t="s">
        <v>349</v>
      </c>
      <c r="E12" s="135"/>
      <c r="F12" s="135" t="s">
        <v>383</v>
      </c>
      <c r="G12" s="135" t="s">
        <v>338</v>
      </c>
      <c r="H12" s="135" t="s">
        <v>394</v>
      </c>
      <c r="I12" s="135"/>
      <c r="J12" s="135"/>
      <c r="K12" s="135"/>
      <c r="L12" s="135"/>
      <c r="M12" s="135"/>
      <c r="N12" s="135"/>
      <c r="O12" s="135"/>
    </row>
  </sheetData>
  <sheetProtection/>
  <mergeCells count="22">
    <mergeCell ref="A1:O1"/>
    <mergeCell ref="A5:A8"/>
    <mergeCell ref="B2:C2"/>
    <mergeCell ref="B3:C3"/>
    <mergeCell ref="B4:C4"/>
    <mergeCell ref="B5:I8"/>
    <mergeCell ref="J8:K8"/>
    <mergeCell ref="L2:O2"/>
    <mergeCell ref="L8:O8"/>
    <mergeCell ref="L3:O3"/>
    <mergeCell ref="L4:O4"/>
    <mergeCell ref="L5:O5"/>
    <mergeCell ref="J2:K2"/>
    <mergeCell ref="J3:K3"/>
    <mergeCell ref="J5:K5"/>
    <mergeCell ref="L6:O6"/>
    <mergeCell ref="L7:O7"/>
    <mergeCell ref="E2:I2"/>
    <mergeCell ref="E3:I3"/>
    <mergeCell ref="J6:K6"/>
    <mergeCell ref="J7:K7"/>
    <mergeCell ref="E4:I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B1">
      <selection activeCell="P6" sqref="P6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28" t="s">
        <v>352</v>
      </c>
      <c r="B2" s="260" t="s">
        <v>353</v>
      </c>
      <c r="C2" s="260"/>
      <c r="D2" s="128" t="s">
        <v>354</v>
      </c>
      <c r="E2" s="260" t="s">
        <v>423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28" t="s">
        <v>357</v>
      </c>
      <c r="B3" s="260" t="s">
        <v>358</v>
      </c>
      <c r="C3" s="260"/>
      <c r="D3" s="128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424</v>
      </c>
      <c r="M3" s="263"/>
      <c r="N3" s="263"/>
      <c r="O3" s="263"/>
    </row>
    <row r="4" spans="1:15" ht="24.75" customHeight="1">
      <c r="A4" s="128" t="s">
        <v>361</v>
      </c>
      <c r="B4" s="260">
        <v>10</v>
      </c>
      <c r="C4" s="260"/>
      <c r="D4" s="128" t="s">
        <v>362</v>
      </c>
      <c r="E4" s="260"/>
      <c r="F4" s="260"/>
      <c r="G4" s="260"/>
      <c r="H4" s="260"/>
      <c r="I4" s="260"/>
      <c r="J4" s="129" t="s">
        <v>363</v>
      </c>
      <c r="K4" s="129" t="s">
        <v>364</v>
      </c>
      <c r="L4" s="263">
        <v>3.96</v>
      </c>
      <c r="M4" s="263"/>
      <c r="N4" s="263"/>
      <c r="O4" s="263"/>
    </row>
    <row r="5" spans="1:15" ht="24.75" customHeight="1">
      <c r="A5" s="264" t="s">
        <v>365</v>
      </c>
      <c r="B5" s="265" t="s">
        <v>419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30" t="s">
        <v>372</v>
      </c>
      <c r="B9" s="130" t="s">
        <v>373</v>
      </c>
      <c r="C9" s="130" t="s">
        <v>374</v>
      </c>
      <c r="D9" s="130" t="s">
        <v>202</v>
      </c>
      <c r="E9" s="130" t="s">
        <v>375</v>
      </c>
      <c r="F9" s="130" t="s">
        <v>203</v>
      </c>
      <c r="G9" s="130" t="s">
        <v>376</v>
      </c>
      <c r="H9" s="130" t="s">
        <v>377</v>
      </c>
      <c r="I9" s="130" t="s">
        <v>378</v>
      </c>
      <c r="J9" s="128"/>
      <c r="K9" s="131"/>
      <c r="L9" s="131"/>
      <c r="M9" s="131"/>
      <c r="N9" s="131"/>
      <c r="O9" s="131"/>
    </row>
    <row r="10" spans="1:15" ht="24.75" customHeight="1">
      <c r="A10" s="132" t="s">
        <v>379</v>
      </c>
      <c r="B10" s="131" t="s">
        <v>380</v>
      </c>
      <c r="C10" s="131" t="s">
        <v>420</v>
      </c>
      <c r="D10" s="132" t="s">
        <v>349</v>
      </c>
      <c r="E10" s="132"/>
      <c r="F10" s="132" t="s">
        <v>394</v>
      </c>
      <c r="G10" s="132" t="s">
        <v>421</v>
      </c>
      <c r="H10" s="132" t="s">
        <v>384</v>
      </c>
      <c r="I10" s="132"/>
      <c r="J10" s="132"/>
      <c r="K10" s="132"/>
      <c r="L10" s="132"/>
      <c r="M10" s="132"/>
      <c r="N10" s="132"/>
      <c r="O10" s="132"/>
    </row>
    <row r="11" spans="1:15" ht="24.75" customHeight="1">
      <c r="A11" s="132" t="s">
        <v>385</v>
      </c>
      <c r="B11" s="131" t="s">
        <v>414</v>
      </c>
      <c r="C11" s="131" t="s">
        <v>415</v>
      </c>
      <c r="D11" s="132" t="s">
        <v>349</v>
      </c>
      <c r="E11" s="132"/>
      <c r="F11" s="132" t="s">
        <v>383</v>
      </c>
      <c r="G11" s="132" t="s">
        <v>338</v>
      </c>
      <c r="H11" s="132" t="s">
        <v>384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391</v>
      </c>
      <c r="B12" s="131" t="s">
        <v>391</v>
      </c>
      <c r="C12" s="131" t="s">
        <v>422</v>
      </c>
      <c r="D12" s="132" t="s">
        <v>349</v>
      </c>
      <c r="E12" s="132"/>
      <c r="F12" s="132" t="s">
        <v>383</v>
      </c>
      <c r="G12" s="132" t="s">
        <v>338</v>
      </c>
      <c r="H12" s="132" t="s">
        <v>394</v>
      </c>
      <c r="I12" s="132"/>
      <c r="J12" s="132"/>
      <c r="K12" s="132"/>
      <c r="L12" s="132"/>
      <c r="M12" s="132"/>
      <c r="N12" s="132"/>
      <c r="O12" s="132"/>
    </row>
  </sheetData>
  <sheetProtection/>
  <mergeCells count="22">
    <mergeCell ref="B3:C3"/>
    <mergeCell ref="E3:I3"/>
    <mergeCell ref="B4:C4"/>
    <mergeCell ref="E4:I4"/>
    <mergeCell ref="L4:O4"/>
    <mergeCell ref="J3:K3"/>
    <mergeCell ref="L3:O3"/>
    <mergeCell ref="L7:O7"/>
    <mergeCell ref="J8:K8"/>
    <mergeCell ref="L8:O8"/>
    <mergeCell ref="L6:O6"/>
    <mergeCell ref="J7:K7"/>
    <mergeCell ref="A1:O1"/>
    <mergeCell ref="B2:C2"/>
    <mergeCell ref="E2:I2"/>
    <mergeCell ref="J2:K2"/>
    <mergeCell ref="L2:O2"/>
    <mergeCell ref="A5:A8"/>
    <mergeCell ref="B5:I8"/>
    <mergeCell ref="J5:K5"/>
    <mergeCell ref="L5:O5"/>
    <mergeCell ref="J6:K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E2" sqref="E2:I2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28" t="s">
        <v>352</v>
      </c>
      <c r="B2" s="260" t="s">
        <v>353</v>
      </c>
      <c r="C2" s="260"/>
      <c r="D2" s="128" t="s">
        <v>354</v>
      </c>
      <c r="E2" s="260" t="s">
        <v>429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28" t="s">
        <v>357</v>
      </c>
      <c r="B3" s="260" t="s">
        <v>358</v>
      </c>
      <c r="C3" s="260"/>
      <c r="D3" s="128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430</v>
      </c>
      <c r="M3" s="263"/>
      <c r="N3" s="263"/>
      <c r="O3" s="263"/>
    </row>
    <row r="4" spans="1:15" ht="24.75" customHeight="1">
      <c r="A4" s="128" t="s">
        <v>361</v>
      </c>
      <c r="B4" s="260">
        <v>10</v>
      </c>
      <c r="C4" s="260"/>
      <c r="D4" s="128" t="s">
        <v>362</v>
      </c>
      <c r="E4" s="260"/>
      <c r="F4" s="260"/>
      <c r="G4" s="260"/>
      <c r="H4" s="260"/>
      <c r="I4" s="260"/>
      <c r="J4" s="129" t="s">
        <v>363</v>
      </c>
      <c r="K4" s="129" t="s">
        <v>364</v>
      </c>
      <c r="L4" s="263">
        <v>17.604</v>
      </c>
      <c r="M4" s="263"/>
      <c r="N4" s="263"/>
      <c r="O4" s="263"/>
    </row>
    <row r="5" spans="1:15" ht="24.75" customHeight="1">
      <c r="A5" s="264" t="s">
        <v>365</v>
      </c>
      <c r="B5" s="265" t="s">
        <v>425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30" t="s">
        <v>372</v>
      </c>
      <c r="B9" s="130" t="s">
        <v>373</v>
      </c>
      <c r="C9" s="130" t="s">
        <v>374</v>
      </c>
      <c r="D9" s="130" t="s">
        <v>202</v>
      </c>
      <c r="E9" s="130" t="s">
        <v>375</v>
      </c>
      <c r="F9" s="130" t="s">
        <v>203</v>
      </c>
      <c r="G9" s="130" t="s">
        <v>376</v>
      </c>
      <c r="H9" s="130" t="s">
        <v>377</v>
      </c>
      <c r="I9" s="130" t="s">
        <v>378</v>
      </c>
      <c r="J9" s="128"/>
      <c r="K9" s="131"/>
      <c r="L9" s="131"/>
      <c r="M9" s="131"/>
      <c r="N9" s="131"/>
      <c r="O9" s="131"/>
    </row>
    <row r="10" spans="1:15" ht="24.75" customHeight="1">
      <c r="A10" s="132" t="s">
        <v>379</v>
      </c>
      <c r="B10" s="131" t="s">
        <v>380</v>
      </c>
      <c r="C10" s="131" t="s">
        <v>426</v>
      </c>
      <c r="D10" s="132" t="s">
        <v>349</v>
      </c>
      <c r="E10" s="132"/>
      <c r="F10" s="132" t="s">
        <v>427</v>
      </c>
      <c r="G10" s="132" t="s">
        <v>413</v>
      </c>
      <c r="H10" s="132" t="s">
        <v>384</v>
      </c>
      <c r="I10" s="132"/>
      <c r="J10" s="132"/>
      <c r="K10" s="132"/>
      <c r="L10" s="132"/>
      <c r="M10" s="132"/>
      <c r="N10" s="132"/>
      <c r="O10" s="132"/>
    </row>
    <row r="11" spans="1:15" ht="24.75" customHeight="1">
      <c r="A11" s="132" t="s">
        <v>385</v>
      </c>
      <c r="B11" s="131" t="s">
        <v>414</v>
      </c>
      <c r="C11" s="131" t="s">
        <v>428</v>
      </c>
      <c r="D11" s="132" t="s">
        <v>349</v>
      </c>
      <c r="E11" s="132"/>
      <c r="F11" s="132" t="s">
        <v>383</v>
      </c>
      <c r="G11" s="132" t="s">
        <v>338</v>
      </c>
      <c r="H11" s="132" t="s">
        <v>390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391</v>
      </c>
      <c r="B12" s="131" t="s">
        <v>391</v>
      </c>
      <c r="C12" s="131" t="s">
        <v>392</v>
      </c>
      <c r="D12" s="132" t="s">
        <v>349</v>
      </c>
      <c r="E12" s="132"/>
      <c r="F12" s="132" t="s">
        <v>393</v>
      </c>
      <c r="G12" s="132" t="s">
        <v>338</v>
      </c>
      <c r="H12" s="132" t="s">
        <v>394</v>
      </c>
      <c r="I12" s="132"/>
      <c r="J12" s="132"/>
      <c r="K12" s="132"/>
      <c r="L12" s="132"/>
      <c r="M12" s="132"/>
      <c r="N12" s="132"/>
      <c r="O12" s="132"/>
    </row>
    <row r="13" spans="1:15" ht="24.75" customHeight="1">
      <c r="A13" s="132" t="s">
        <v>395</v>
      </c>
      <c r="B13" s="131" t="s">
        <v>396</v>
      </c>
      <c r="C13" s="131" t="s">
        <v>381</v>
      </c>
      <c r="D13" s="132" t="s">
        <v>382</v>
      </c>
      <c r="E13" s="132"/>
      <c r="F13" s="132" t="s">
        <v>383</v>
      </c>
      <c r="G13" s="132" t="s">
        <v>338</v>
      </c>
      <c r="H13" s="132" t="s">
        <v>390</v>
      </c>
      <c r="I13" s="132"/>
      <c r="J13" s="132"/>
      <c r="K13" s="132"/>
      <c r="L13" s="132"/>
      <c r="M13" s="132"/>
      <c r="N13" s="132"/>
      <c r="O13" s="132"/>
    </row>
  </sheetData>
  <sheetProtection/>
  <mergeCells count="22">
    <mergeCell ref="A1:O1"/>
    <mergeCell ref="B2:C2"/>
    <mergeCell ref="E2:I2"/>
    <mergeCell ref="J2:K2"/>
    <mergeCell ref="L2:O2"/>
    <mergeCell ref="A5:A8"/>
    <mergeCell ref="B5:I8"/>
    <mergeCell ref="J5:K5"/>
    <mergeCell ref="L5:O5"/>
    <mergeCell ref="J6:K6"/>
    <mergeCell ref="J3:K3"/>
    <mergeCell ref="L3:O3"/>
    <mergeCell ref="L7:O7"/>
    <mergeCell ref="J8:K8"/>
    <mergeCell ref="L8:O8"/>
    <mergeCell ref="L6:O6"/>
    <mergeCell ref="J7:K7"/>
    <mergeCell ref="B3:C3"/>
    <mergeCell ref="E3:I3"/>
    <mergeCell ref="B4:C4"/>
    <mergeCell ref="E4:I4"/>
    <mergeCell ref="L4:O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L5" sqref="L5:O5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75" t="s">
        <v>351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ht="24.75" customHeight="1">
      <c r="A2" s="141" t="s">
        <v>352</v>
      </c>
      <c r="B2" s="273" t="s">
        <v>353</v>
      </c>
      <c r="C2" s="273"/>
      <c r="D2" s="141" t="s">
        <v>354</v>
      </c>
      <c r="E2" s="273" t="s">
        <v>434</v>
      </c>
      <c r="F2" s="273"/>
      <c r="G2" s="273"/>
      <c r="H2" s="273"/>
      <c r="I2" s="273"/>
      <c r="J2" s="274" t="s">
        <v>355</v>
      </c>
      <c r="K2" s="274"/>
      <c r="L2" s="273" t="s">
        <v>409</v>
      </c>
      <c r="M2" s="273"/>
      <c r="N2" s="273"/>
      <c r="O2" s="273"/>
    </row>
    <row r="3" spans="1:15" ht="24.75" customHeight="1">
      <c r="A3" s="141" t="s">
        <v>357</v>
      </c>
      <c r="B3" s="273" t="s">
        <v>358</v>
      </c>
      <c r="C3" s="273"/>
      <c r="D3" s="141" t="s">
        <v>359</v>
      </c>
      <c r="E3" s="273"/>
      <c r="F3" s="273"/>
      <c r="G3" s="273"/>
      <c r="H3" s="273"/>
      <c r="I3" s="273"/>
      <c r="J3" s="274" t="s">
        <v>360</v>
      </c>
      <c r="K3" s="274"/>
      <c r="L3" s="279" t="s">
        <v>483</v>
      </c>
      <c r="M3" s="278"/>
      <c r="N3" s="278"/>
      <c r="O3" s="278"/>
    </row>
    <row r="4" spans="1:15" ht="24.75" customHeight="1">
      <c r="A4" s="141" t="s">
        <v>361</v>
      </c>
      <c r="B4" s="273">
        <v>10</v>
      </c>
      <c r="C4" s="273"/>
      <c r="D4" s="141" t="s">
        <v>362</v>
      </c>
      <c r="E4" s="273"/>
      <c r="F4" s="273"/>
      <c r="G4" s="273"/>
      <c r="H4" s="273"/>
      <c r="I4" s="273"/>
      <c r="J4" s="139" t="s">
        <v>363</v>
      </c>
      <c r="K4" s="139" t="s">
        <v>364</v>
      </c>
      <c r="L4" s="278">
        <v>15.68</v>
      </c>
      <c r="M4" s="278"/>
      <c r="N4" s="278"/>
      <c r="O4" s="278"/>
    </row>
    <row r="5" spans="1:15" ht="24.75" customHeight="1">
      <c r="A5" s="276" t="s">
        <v>365</v>
      </c>
      <c r="B5" s="277" t="s">
        <v>431</v>
      </c>
      <c r="C5" s="277"/>
      <c r="D5" s="277"/>
      <c r="E5" s="277"/>
      <c r="F5" s="277"/>
      <c r="G5" s="277"/>
      <c r="H5" s="277"/>
      <c r="I5" s="277"/>
      <c r="J5" s="274" t="s">
        <v>367</v>
      </c>
      <c r="K5" s="274"/>
      <c r="L5" s="278" t="s">
        <v>368</v>
      </c>
      <c r="M5" s="278"/>
      <c r="N5" s="278"/>
      <c r="O5" s="278"/>
    </row>
    <row r="6" spans="1:15" ht="24.75" customHeight="1">
      <c r="A6" s="276"/>
      <c r="B6" s="277"/>
      <c r="C6" s="277"/>
      <c r="D6" s="277"/>
      <c r="E6" s="277"/>
      <c r="F6" s="277"/>
      <c r="G6" s="277"/>
      <c r="H6" s="277"/>
      <c r="I6" s="277"/>
      <c r="J6" s="274" t="s">
        <v>369</v>
      </c>
      <c r="K6" s="274"/>
      <c r="L6" s="278" t="s">
        <v>368</v>
      </c>
      <c r="M6" s="278"/>
      <c r="N6" s="278"/>
      <c r="O6" s="278"/>
    </row>
    <row r="7" spans="1:15" ht="24.75" customHeight="1">
      <c r="A7" s="276"/>
      <c r="B7" s="277"/>
      <c r="C7" s="277"/>
      <c r="D7" s="277"/>
      <c r="E7" s="277"/>
      <c r="F7" s="277"/>
      <c r="G7" s="277"/>
      <c r="H7" s="277"/>
      <c r="I7" s="277"/>
      <c r="J7" s="274" t="s">
        <v>370</v>
      </c>
      <c r="K7" s="274"/>
      <c r="L7" s="278" t="s">
        <v>368</v>
      </c>
      <c r="M7" s="278"/>
      <c r="N7" s="278"/>
      <c r="O7" s="278"/>
    </row>
    <row r="8" spans="1:15" ht="24.75" customHeight="1">
      <c r="A8" s="276"/>
      <c r="B8" s="277"/>
      <c r="C8" s="277"/>
      <c r="D8" s="277"/>
      <c r="E8" s="277"/>
      <c r="F8" s="277"/>
      <c r="G8" s="277"/>
      <c r="H8" s="277"/>
      <c r="I8" s="277"/>
      <c r="J8" s="274" t="s">
        <v>371</v>
      </c>
      <c r="K8" s="274"/>
      <c r="L8" s="278" t="s">
        <v>368</v>
      </c>
      <c r="M8" s="278"/>
      <c r="N8" s="278"/>
      <c r="O8" s="278"/>
    </row>
    <row r="9" spans="1:15" ht="24.75" customHeight="1">
      <c r="A9" s="138" t="s">
        <v>372</v>
      </c>
      <c r="B9" s="138" t="s">
        <v>373</v>
      </c>
      <c r="C9" s="138" t="s">
        <v>374</v>
      </c>
      <c r="D9" s="138" t="s">
        <v>202</v>
      </c>
      <c r="E9" s="138" t="s">
        <v>375</v>
      </c>
      <c r="F9" s="138" t="s">
        <v>203</v>
      </c>
      <c r="G9" s="138" t="s">
        <v>376</v>
      </c>
      <c r="H9" s="138" t="s">
        <v>377</v>
      </c>
      <c r="I9" s="138" t="s">
        <v>378</v>
      </c>
      <c r="J9" s="141"/>
      <c r="K9" s="142"/>
      <c r="L9" s="142"/>
      <c r="M9" s="142"/>
      <c r="N9" s="142"/>
      <c r="O9" s="142"/>
    </row>
    <row r="10" spans="1:15" ht="24.75" customHeight="1">
      <c r="A10" s="140" t="s">
        <v>379</v>
      </c>
      <c r="B10" s="142" t="s">
        <v>380</v>
      </c>
      <c r="C10" s="142" t="s">
        <v>432</v>
      </c>
      <c r="D10" s="140" t="s">
        <v>349</v>
      </c>
      <c r="E10" s="140"/>
      <c r="F10" s="140" t="s">
        <v>433</v>
      </c>
      <c r="G10" s="140" t="s">
        <v>413</v>
      </c>
      <c r="H10" s="140" t="s">
        <v>384</v>
      </c>
      <c r="I10" s="140"/>
      <c r="J10" s="140"/>
      <c r="K10" s="140"/>
      <c r="L10" s="140"/>
      <c r="M10" s="140"/>
      <c r="N10" s="140"/>
      <c r="O10" s="140"/>
    </row>
    <row r="11" spans="1:15" ht="24.75" customHeight="1">
      <c r="A11" s="140" t="s">
        <v>385</v>
      </c>
      <c r="B11" s="142" t="s">
        <v>414</v>
      </c>
      <c r="C11" s="142" t="s">
        <v>415</v>
      </c>
      <c r="D11" s="140" t="s">
        <v>349</v>
      </c>
      <c r="E11" s="140"/>
      <c r="F11" s="140" t="s">
        <v>383</v>
      </c>
      <c r="G11" s="140" t="s">
        <v>338</v>
      </c>
      <c r="H11" s="140" t="s">
        <v>390</v>
      </c>
      <c r="I11" s="140"/>
      <c r="J11" s="140"/>
      <c r="K11" s="140"/>
      <c r="L11" s="140"/>
      <c r="M11" s="140"/>
      <c r="N11" s="140"/>
      <c r="O11" s="140"/>
    </row>
    <row r="12" spans="1:15" ht="24.75" customHeight="1">
      <c r="A12" s="140" t="s">
        <v>391</v>
      </c>
      <c r="B12" s="142" t="s">
        <v>391</v>
      </c>
      <c r="C12" s="142" t="s">
        <v>422</v>
      </c>
      <c r="D12" s="140" t="s">
        <v>349</v>
      </c>
      <c r="E12" s="140"/>
      <c r="F12" s="140" t="s">
        <v>393</v>
      </c>
      <c r="G12" s="140" t="s">
        <v>338</v>
      </c>
      <c r="H12" s="140" t="s">
        <v>394</v>
      </c>
      <c r="I12" s="140"/>
      <c r="J12" s="140"/>
      <c r="K12" s="140"/>
      <c r="L12" s="140"/>
      <c r="M12" s="140"/>
      <c r="N12" s="140"/>
      <c r="O12" s="140"/>
    </row>
    <row r="13" spans="1:15" ht="24.75" customHeight="1">
      <c r="A13" s="140" t="s">
        <v>395</v>
      </c>
      <c r="B13" s="142" t="s">
        <v>396</v>
      </c>
      <c r="C13" s="142" t="s">
        <v>381</v>
      </c>
      <c r="D13" s="140" t="s">
        <v>382</v>
      </c>
      <c r="E13" s="140"/>
      <c r="F13" s="140" t="s">
        <v>383</v>
      </c>
      <c r="G13" s="140" t="s">
        <v>338</v>
      </c>
      <c r="H13" s="140" t="s">
        <v>390</v>
      </c>
      <c r="I13" s="140"/>
      <c r="J13" s="140"/>
      <c r="K13" s="140"/>
      <c r="L13" s="140"/>
      <c r="M13" s="140"/>
      <c r="N13" s="140"/>
      <c r="O13" s="140"/>
    </row>
  </sheetData>
  <sheetProtection/>
  <mergeCells count="22">
    <mergeCell ref="L6:O6"/>
    <mergeCell ref="L7:O7"/>
    <mergeCell ref="E2:I2"/>
    <mergeCell ref="E3:I3"/>
    <mergeCell ref="J6:K6"/>
    <mergeCell ref="J7:K7"/>
    <mergeCell ref="J8:K8"/>
    <mergeCell ref="L2:O2"/>
    <mergeCell ref="L8:O8"/>
    <mergeCell ref="L3:O3"/>
    <mergeCell ref="L4:O4"/>
    <mergeCell ref="L5:O5"/>
    <mergeCell ref="E4:I4"/>
    <mergeCell ref="J2:K2"/>
    <mergeCell ref="J3:K3"/>
    <mergeCell ref="J5:K5"/>
    <mergeCell ref="A1:O1"/>
    <mergeCell ref="A5:A8"/>
    <mergeCell ref="B2:C2"/>
    <mergeCell ref="B3:C3"/>
    <mergeCell ref="B4:C4"/>
    <mergeCell ref="B5:I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L5" sqref="L5:O5"/>
    </sheetView>
  </sheetViews>
  <sheetFormatPr defaultColWidth="9.33203125" defaultRowHeight="11.25"/>
  <cols>
    <col min="1" max="1" width="15.83203125" style="0" customWidth="1"/>
    <col min="2" max="2" width="26.5" style="0" customWidth="1"/>
    <col min="3" max="3" width="27.83203125" style="0" customWidth="1"/>
    <col min="4" max="15" width="15.83203125" style="0" customWidth="1"/>
  </cols>
  <sheetData>
    <row r="1" spans="1:15" ht="24.75" customHeight="1">
      <c r="A1" s="284" t="s">
        <v>351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24.75" customHeight="1">
      <c r="A2" s="147" t="s">
        <v>352</v>
      </c>
      <c r="B2" s="281" t="s">
        <v>353</v>
      </c>
      <c r="C2" s="281"/>
      <c r="D2" s="147" t="s">
        <v>354</v>
      </c>
      <c r="E2" s="281" t="s">
        <v>443</v>
      </c>
      <c r="F2" s="281"/>
      <c r="G2" s="281"/>
      <c r="H2" s="281"/>
      <c r="I2" s="281"/>
      <c r="J2" s="280" t="s">
        <v>355</v>
      </c>
      <c r="K2" s="280"/>
      <c r="L2" s="281" t="s">
        <v>409</v>
      </c>
      <c r="M2" s="281"/>
      <c r="N2" s="281"/>
      <c r="O2" s="281"/>
    </row>
    <row r="3" spans="1:15" ht="24.75" customHeight="1">
      <c r="A3" s="147" t="s">
        <v>357</v>
      </c>
      <c r="B3" s="281" t="s">
        <v>358</v>
      </c>
      <c r="C3" s="281"/>
      <c r="D3" s="147" t="s">
        <v>359</v>
      </c>
      <c r="E3" s="281"/>
      <c r="F3" s="281"/>
      <c r="G3" s="281"/>
      <c r="H3" s="281"/>
      <c r="I3" s="281"/>
      <c r="J3" s="280" t="s">
        <v>360</v>
      </c>
      <c r="K3" s="280"/>
      <c r="L3" s="283" t="s">
        <v>484</v>
      </c>
      <c r="M3" s="282"/>
      <c r="N3" s="282"/>
      <c r="O3" s="282"/>
    </row>
    <row r="4" spans="1:15" ht="24.75" customHeight="1">
      <c r="A4" s="147" t="s">
        <v>361</v>
      </c>
      <c r="B4" s="281">
        <v>10</v>
      </c>
      <c r="C4" s="281"/>
      <c r="D4" s="147" t="s">
        <v>362</v>
      </c>
      <c r="E4" s="281"/>
      <c r="F4" s="281"/>
      <c r="G4" s="281"/>
      <c r="H4" s="281"/>
      <c r="I4" s="281"/>
      <c r="J4" s="145" t="s">
        <v>363</v>
      </c>
      <c r="K4" s="145" t="s">
        <v>364</v>
      </c>
      <c r="L4" s="282">
        <v>1.71</v>
      </c>
      <c r="M4" s="282"/>
      <c r="N4" s="282"/>
      <c r="O4" s="282"/>
    </row>
    <row r="5" spans="1:15" ht="24.75" customHeight="1">
      <c r="A5" s="285" t="s">
        <v>365</v>
      </c>
      <c r="B5" s="286" t="s">
        <v>437</v>
      </c>
      <c r="C5" s="286"/>
      <c r="D5" s="286"/>
      <c r="E5" s="286"/>
      <c r="F5" s="286"/>
      <c r="G5" s="286"/>
      <c r="H5" s="286"/>
      <c r="I5" s="286"/>
      <c r="J5" s="280" t="s">
        <v>367</v>
      </c>
      <c r="K5" s="280"/>
      <c r="L5" s="282" t="s">
        <v>368</v>
      </c>
      <c r="M5" s="282"/>
      <c r="N5" s="282"/>
      <c r="O5" s="282"/>
    </row>
    <row r="6" spans="1:15" ht="24.75" customHeight="1">
      <c r="A6" s="285"/>
      <c r="B6" s="286"/>
      <c r="C6" s="286"/>
      <c r="D6" s="286"/>
      <c r="E6" s="286"/>
      <c r="F6" s="286"/>
      <c r="G6" s="286"/>
      <c r="H6" s="286"/>
      <c r="I6" s="286"/>
      <c r="J6" s="280" t="s">
        <v>369</v>
      </c>
      <c r="K6" s="280"/>
      <c r="L6" s="282" t="s">
        <v>368</v>
      </c>
      <c r="M6" s="282"/>
      <c r="N6" s="282"/>
      <c r="O6" s="282"/>
    </row>
    <row r="7" spans="1:15" ht="24.75" customHeight="1">
      <c r="A7" s="285"/>
      <c r="B7" s="286"/>
      <c r="C7" s="286"/>
      <c r="D7" s="286"/>
      <c r="E7" s="286"/>
      <c r="F7" s="286"/>
      <c r="G7" s="286"/>
      <c r="H7" s="286"/>
      <c r="I7" s="286"/>
      <c r="J7" s="280" t="s">
        <v>370</v>
      </c>
      <c r="K7" s="280"/>
      <c r="L7" s="282" t="s">
        <v>368</v>
      </c>
      <c r="M7" s="282"/>
      <c r="N7" s="282"/>
      <c r="O7" s="282"/>
    </row>
    <row r="8" spans="1:15" ht="24.75" customHeight="1">
      <c r="A8" s="285"/>
      <c r="B8" s="286"/>
      <c r="C8" s="286"/>
      <c r="D8" s="286"/>
      <c r="E8" s="286"/>
      <c r="F8" s="286"/>
      <c r="G8" s="286"/>
      <c r="H8" s="286"/>
      <c r="I8" s="286"/>
      <c r="J8" s="280" t="s">
        <v>371</v>
      </c>
      <c r="K8" s="280"/>
      <c r="L8" s="282" t="s">
        <v>368</v>
      </c>
      <c r="M8" s="282"/>
      <c r="N8" s="282"/>
      <c r="O8" s="282"/>
    </row>
    <row r="9" spans="1:15" ht="24.75" customHeight="1">
      <c r="A9" s="144" t="s">
        <v>372</v>
      </c>
      <c r="B9" s="144" t="s">
        <v>373</v>
      </c>
      <c r="C9" s="144" t="s">
        <v>374</v>
      </c>
      <c r="D9" s="144" t="s">
        <v>202</v>
      </c>
      <c r="E9" s="144" t="s">
        <v>375</v>
      </c>
      <c r="F9" s="144" t="s">
        <v>203</v>
      </c>
      <c r="G9" s="144" t="s">
        <v>376</v>
      </c>
      <c r="H9" s="144" t="s">
        <v>377</v>
      </c>
      <c r="I9" s="144" t="s">
        <v>378</v>
      </c>
      <c r="J9" s="147"/>
      <c r="K9" s="148"/>
      <c r="L9" s="148"/>
      <c r="M9" s="148"/>
      <c r="N9" s="148"/>
      <c r="O9" s="148"/>
    </row>
    <row r="10" spans="1:15" ht="24.75" customHeight="1">
      <c r="A10" s="146" t="s">
        <v>379</v>
      </c>
      <c r="B10" s="148" t="s">
        <v>380</v>
      </c>
      <c r="C10" s="148" t="s">
        <v>438</v>
      </c>
      <c r="D10" s="146" t="s">
        <v>349</v>
      </c>
      <c r="E10" s="146"/>
      <c r="F10" s="146" t="s">
        <v>394</v>
      </c>
      <c r="G10" s="146" t="s">
        <v>421</v>
      </c>
      <c r="H10" s="146" t="s">
        <v>384</v>
      </c>
      <c r="I10" s="146"/>
      <c r="J10" s="146"/>
      <c r="K10" s="146"/>
      <c r="L10" s="146"/>
      <c r="M10" s="146"/>
      <c r="N10" s="146"/>
      <c r="O10" s="146"/>
    </row>
    <row r="11" spans="1:15" ht="24.75" customHeight="1">
      <c r="A11" s="146" t="s">
        <v>385</v>
      </c>
      <c r="B11" s="148" t="s">
        <v>414</v>
      </c>
      <c r="C11" s="148" t="s">
        <v>415</v>
      </c>
      <c r="D11" s="146" t="s">
        <v>349</v>
      </c>
      <c r="E11" s="146"/>
      <c r="F11" s="146" t="s">
        <v>383</v>
      </c>
      <c r="G11" s="146" t="s">
        <v>338</v>
      </c>
      <c r="H11" s="146" t="s">
        <v>384</v>
      </c>
      <c r="I11" s="146"/>
      <c r="J11" s="146"/>
      <c r="K11" s="146"/>
      <c r="L11" s="146"/>
      <c r="M11" s="146"/>
      <c r="N11" s="146"/>
      <c r="O11" s="146"/>
    </row>
    <row r="12" spans="1:15" ht="24.75" customHeight="1">
      <c r="A12" s="146" t="s">
        <v>391</v>
      </c>
      <c r="B12" s="148" t="s">
        <v>416</v>
      </c>
      <c r="C12" s="148" t="s">
        <v>422</v>
      </c>
      <c r="D12" s="146" t="s">
        <v>349</v>
      </c>
      <c r="E12" s="146"/>
      <c r="F12" s="146" t="s">
        <v>383</v>
      </c>
      <c r="G12" s="146" t="s">
        <v>338</v>
      </c>
      <c r="H12" s="146" t="s">
        <v>394</v>
      </c>
      <c r="I12" s="146"/>
      <c r="J12" s="146"/>
      <c r="K12" s="146"/>
      <c r="L12" s="146"/>
      <c r="M12" s="146"/>
      <c r="N12" s="146"/>
      <c r="O12" s="146"/>
    </row>
  </sheetData>
  <sheetProtection/>
  <mergeCells count="22">
    <mergeCell ref="E4:I4"/>
    <mergeCell ref="J2:K2"/>
    <mergeCell ref="J3:K3"/>
    <mergeCell ref="J5:K5"/>
    <mergeCell ref="A1:O1"/>
    <mergeCell ref="A5:A8"/>
    <mergeCell ref="B2:C2"/>
    <mergeCell ref="B3:C3"/>
    <mergeCell ref="B4:C4"/>
    <mergeCell ref="B5:I8"/>
    <mergeCell ref="E2:I2"/>
    <mergeCell ref="E3:I3"/>
    <mergeCell ref="J6:K6"/>
    <mergeCell ref="J7:K7"/>
    <mergeCell ref="J8:K8"/>
    <mergeCell ref="L2:O2"/>
    <mergeCell ref="L8:O8"/>
    <mergeCell ref="L3:O3"/>
    <mergeCell ref="L4:O4"/>
    <mergeCell ref="L5:O5"/>
    <mergeCell ref="L6:O6"/>
    <mergeCell ref="L7:O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B9" sqref="B9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  <col min="12" max="12" width="11" style="0" bestFit="1" customWidth="1"/>
  </cols>
  <sheetData>
    <row r="1" ht="18">
      <c r="A1" s="18" t="s">
        <v>0</v>
      </c>
    </row>
    <row r="2" spans="1:10" ht="30" customHeight="1">
      <c r="A2" s="198" t="s">
        <v>205</v>
      </c>
      <c r="B2" s="198"/>
      <c r="C2" s="198"/>
      <c r="D2" s="198"/>
      <c r="E2" s="198"/>
      <c r="F2" s="198"/>
      <c r="G2" s="198"/>
      <c r="H2" s="30"/>
      <c r="I2" s="30"/>
      <c r="J2" s="30"/>
    </row>
    <row r="4" spans="5:7" ht="12">
      <c r="E4" s="199" t="s">
        <v>1</v>
      </c>
      <c r="F4" s="199"/>
      <c r="G4" s="199"/>
    </row>
    <row r="5" spans="1:7" ht="23.25" customHeight="1">
      <c r="A5" s="200" t="s">
        <v>2</v>
      </c>
      <c r="B5" s="201" t="s">
        <v>2</v>
      </c>
      <c r="C5" s="201" t="s">
        <v>3</v>
      </c>
      <c r="D5" s="201"/>
      <c r="E5" s="201"/>
      <c r="F5" s="201"/>
      <c r="G5" s="202"/>
    </row>
    <row r="6" spans="1:7" ht="12" customHeight="1">
      <c r="A6" s="205" t="s">
        <v>4</v>
      </c>
      <c r="B6" s="206" t="s">
        <v>5</v>
      </c>
      <c r="C6" s="206" t="s">
        <v>6</v>
      </c>
      <c r="D6" s="203" t="s">
        <v>7</v>
      </c>
      <c r="E6" s="203"/>
      <c r="F6" s="203"/>
      <c r="G6" s="204"/>
    </row>
    <row r="7" spans="1:7" ht="25.5">
      <c r="A7" s="205" t="s">
        <v>4</v>
      </c>
      <c r="B7" s="206" t="s">
        <v>8</v>
      </c>
      <c r="C7" s="206" t="s">
        <v>6</v>
      </c>
      <c r="D7" s="101" t="s">
        <v>9</v>
      </c>
      <c r="E7" s="20" t="s">
        <v>10</v>
      </c>
      <c r="F7" s="20" t="s">
        <v>11</v>
      </c>
      <c r="G7" s="21" t="s">
        <v>12</v>
      </c>
    </row>
    <row r="8" spans="1:7" ht="12.75">
      <c r="A8" s="42" t="s">
        <v>13</v>
      </c>
      <c r="B8" s="24">
        <f>SUM(B9:B11)</f>
        <v>1892.72</v>
      </c>
      <c r="C8" s="102" t="s">
        <v>14</v>
      </c>
      <c r="D8" s="194">
        <f>E8</f>
        <v>1892.72</v>
      </c>
      <c r="E8" s="193">
        <f>E9+E15+E16+E17+E20+E19+E27</f>
        <v>1892.72</v>
      </c>
      <c r="F8" s="104"/>
      <c r="G8" s="105"/>
    </row>
    <row r="9" spans="1:7" ht="13.5" customHeight="1">
      <c r="A9" s="42" t="s">
        <v>15</v>
      </c>
      <c r="B9" s="110">
        <v>1892.72</v>
      </c>
      <c r="C9" s="41" t="s">
        <v>16</v>
      </c>
      <c r="D9" s="24">
        <f aca="true" t="shared" si="0" ref="D9:D32">SUM(E9:G9)</f>
        <v>421.3</v>
      </c>
      <c r="E9" s="110">
        <v>421.3</v>
      </c>
      <c r="F9" s="24"/>
      <c r="G9" s="28"/>
    </row>
    <row r="10" spans="1:7" ht="13.5" customHeight="1">
      <c r="A10" s="42" t="s">
        <v>17</v>
      </c>
      <c r="B10" s="24"/>
      <c r="C10" s="41" t="s">
        <v>18</v>
      </c>
      <c r="D10" s="24">
        <f t="shared" si="0"/>
        <v>0</v>
      </c>
      <c r="E10" s="24"/>
      <c r="F10" s="24"/>
      <c r="G10" s="28"/>
    </row>
    <row r="11" spans="1:7" ht="13.5" customHeight="1">
      <c r="A11" s="42" t="s">
        <v>19</v>
      </c>
      <c r="B11" s="24"/>
      <c r="C11" s="41" t="s">
        <v>20</v>
      </c>
      <c r="D11" s="24">
        <f t="shared" si="0"/>
        <v>0</v>
      </c>
      <c r="E11" s="24"/>
      <c r="F11" s="24"/>
      <c r="G11" s="28"/>
    </row>
    <row r="12" spans="1:7" ht="13.5" customHeight="1">
      <c r="A12" s="42"/>
      <c r="B12" s="24"/>
      <c r="C12" s="41" t="s">
        <v>21</v>
      </c>
      <c r="D12" s="24">
        <f t="shared" si="0"/>
        <v>0</v>
      </c>
      <c r="E12" s="24"/>
      <c r="F12" s="24"/>
      <c r="G12" s="28"/>
    </row>
    <row r="13" spans="1:7" ht="13.5" customHeight="1">
      <c r="A13" s="42"/>
      <c r="B13" s="24"/>
      <c r="C13" s="41" t="s">
        <v>22</v>
      </c>
      <c r="D13" s="24">
        <f t="shared" si="0"/>
        <v>0</v>
      </c>
      <c r="E13" s="24"/>
      <c r="F13" s="24"/>
      <c r="G13" s="28"/>
    </row>
    <row r="14" spans="1:7" ht="13.5" customHeight="1">
      <c r="A14" s="42"/>
      <c r="B14" s="24"/>
      <c r="C14" s="41" t="s">
        <v>23</v>
      </c>
      <c r="D14" s="24">
        <f t="shared" si="0"/>
        <v>0</v>
      </c>
      <c r="E14" s="24"/>
      <c r="F14" s="24"/>
      <c r="G14" s="28"/>
    </row>
    <row r="15" spans="1:7" ht="13.5" customHeight="1">
      <c r="A15" s="42"/>
      <c r="B15" s="24"/>
      <c r="C15" s="41" t="s">
        <v>24</v>
      </c>
      <c r="D15" s="24">
        <f>SUM(E15:G15)</f>
        <v>10</v>
      </c>
      <c r="E15" s="110">
        <v>10</v>
      </c>
      <c r="F15" s="24"/>
      <c r="G15" s="28"/>
    </row>
    <row r="16" spans="1:7" ht="13.5" customHeight="1">
      <c r="A16" s="42"/>
      <c r="B16" s="24"/>
      <c r="C16" s="41" t="s">
        <v>25</v>
      </c>
      <c r="D16" s="24">
        <f t="shared" si="0"/>
        <v>131.5</v>
      </c>
      <c r="E16" s="110">
        <v>131.5</v>
      </c>
      <c r="F16" s="24"/>
      <c r="G16" s="28"/>
    </row>
    <row r="17" spans="1:7" ht="13.5" customHeight="1">
      <c r="A17" s="42"/>
      <c r="B17" s="24"/>
      <c r="C17" s="41" t="s">
        <v>26</v>
      </c>
      <c r="D17" s="24">
        <f t="shared" si="0"/>
        <v>28.95</v>
      </c>
      <c r="E17" s="110">
        <v>28.95</v>
      </c>
      <c r="F17" s="24"/>
      <c r="G17" s="28"/>
    </row>
    <row r="18" spans="1:7" ht="13.5" customHeight="1">
      <c r="A18" s="42"/>
      <c r="B18" s="24"/>
      <c r="C18" s="41" t="s">
        <v>27</v>
      </c>
      <c r="D18" s="24">
        <f t="shared" si="0"/>
        <v>0</v>
      </c>
      <c r="E18" s="24"/>
      <c r="F18" s="24"/>
      <c r="G18" s="28"/>
    </row>
    <row r="19" spans="1:7" ht="13.5" customHeight="1">
      <c r="A19" s="42"/>
      <c r="B19" s="24"/>
      <c r="C19" s="41" t="s">
        <v>28</v>
      </c>
      <c r="D19" s="24">
        <f t="shared" si="0"/>
        <v>40</v>
      </c>
      <c r="E19" s="110">
        <v>40</v>
      </c>
      <c r="F19" s="24"/>
      <c r="G19" s="28"/>
    </row>
    <row r="20" spans="1:7" ht="13.5" customHeight="1">
      <c r="A20" s="42"/>
      <c r="B20" s="24"/>
      <c r="C20" s="41" t="s">
        <v>29</v>
      </c>
      <c r="D20" s="24">
        <f t="shared" si="0"/>
        <v>1223.26</v>
      </c>
      <c r="E20" s="110">
        <v>1223.26</v>
      </c>
      <c r="F20" s="24"/>
      <c r="G20" s="28"/>
    </row>
    <row r="21" spans="1:7" ht="13.5" customHeight="1">
      <c r="A21" s="42"/>
      <c r="B21" s="24"/>
      <c r="C21" s="41" t="s">
        <v>30</v>
      </c>
      <c r="D21" s="24">
        <f t="shared" si="0"/>
        <v>0</v>
      </c>
      <c r="E21" s="24"/>
      <c r="F21" s="24"/>
      <c r="G21" s="28"/>
    </row>
    <row r="22" spans="1:7" ht="13.5" customHeight="1">
      <c r="A22" s="42"/>
      <c r="B22" s="24"/>
      <c r="C22" s="41" t="s">
        <v>31</v>
      </c>
      <c r="D22" s="24">
        <f t="shared" si="0"/>
        <v>0</v>
      </c>
      <c r="E22" s="24"/>
      <c r="F22" s="24"/>
      <c r="G22" s="28"/>
    </row>
    <row r="23" spans="1:7" ht="13.5" customHeight="1">
      <c r="A23" s="42"/>
      <c r="B23" s="43"/>
      <c r="C23" s="41" t="s">
        <v>32</v>
      </c>
      <c r="D23" s="24">
        <f t="shared" si="0"/>
        <v>0</v>
      </c>
      <c r="E23" s="24"/>
      <c r="F23" s="24"/>
      <c r="G23" s="28"/>
    </row>
    <row r="24" spans="1:7" ht="13.5" customHeight="1">
      <c r="A24" s="42"/>
      <c r="B24" s="43"/>
      <c r="C24" s="41" t="s">
        <v>33</v>
      </c>
      <c r="D24" s="24">
        <f t="shared" si="0"/>
        <v>0</v>
      </c>
      <c r="E24" s="24"/>
      <c r="F24" s="24"/>
      <c r="G24" s="28"/>
    </row>
    <row r="25" spans="1:7" ht="13.5" customHeight="1">
      <c r="A25" s="42"/>
      <c r="B25" s="43"/>
      <c r="C25" s="41" t="s">
        <v>34</v>
      </c>
      <c r="D25" s="24">
        <f t="shared" si="0"/>
        <v>0</v>
      </c>
      <c r="E25" s="24"/>
      <c r="F25" s="24"/>
      <c r="G25" s="28"/>
    </row>
    <row r="26" spans="1:7" ht="13.5" customHeight="1">
      <c r="A26" s="42"/>
      <c r="B26" s="43"/>
      <c r="C26" s="44" t="s">
        <v>35</v>
      </c>
      <c r="D26" s="24">
        <f t="shared" si="0"/>
        <v>0</v>
      </c>
      <c r="E26" s="24"/>
      <c r="F26" s="24"/>
      <c r="G26" s="28"/>
    </row>
    <row r="27" spans="1:7" ht="13.5" customHeight="1">
      <c r="A27" s="42"/>
      <c r="B27" s="43"/>
      <c r="C27" s="44" t="s">
        <v>36</v>
      </c>
      <c r="D27" s="24">
        <f t="shared" si="0"/>
        <v>37.71</v>
      </c>
      <c r="E27" s="110">
        <v>37.71</v>
      </c>
      <c r="F27" s="24"/>
      <c r="G27" s="28"/>
    </row>
    <row r="28" spans="1:7" ht="13.5" customHeight="1">
      <c r="A28" s="106"/>
      <c r="B28" s="24"/>
      <c r="C28" s="44" t="s">
        <v>37</v>
      </c>
      <c r="D28" s="24">
        <f t="shared" si="0"/>
        <v>0</v>
      </c>
      <c r="E28" s="24"/>
      <c r="F28" s="24"/>
      <c r="G28" s="28"/>
    </row>
    <row r="29" spans="1:7" ht="13.5" customHeight="1">
      <c r="A29" s="106"/>
      <c r="B29" s="24"/>
      <c r="C29" s="44" t="s">
        <v>38</v>
      </c>
      <c r="D29" s="24">
        <f t="shared" si="0"/>
        <v>0</v>
      </c>
      <c r="E29" s="24"/>
      <c r="F29" s="24"/>
      <c r="G29" s="28"/>
    </row>
    <row r="30" spans="1:7" ht="13.5" customHeight="1">
      <c r="A30" s="42"/>
      <c r="B30" s="43"/>
      <c r="C30" s="44" t="s">
        <v>39</v>
      </c>
      <c r="D30" s="24">
        <f t="shared" si="0"/>
        <v>0</v>
      </c>
      <c r="E30" s="24"/>
      <c r="F30" s="24"/>
      <c r="G30" s="28"/>
    </row>
    <row r="31" spans="1:7" ht="13.5" customHeight="1">
      <c r="A31" s="42" t="s">
        <v>40</v>
      </c>
      <c r="B31" s="24">
        <f>SUM(B32:B34)</f>
        <v>0</v>
      </c>
      <c r="C31" s="44" t="s">
        <v>41</v>
      </c>
      <c r="D31" s="24">
        <f t="shared" si="0"/>
        <v>0</v>
      </c>
      <c r="E31" s="24"/>
      <c r="F31" s="24"/>
      <c r="G31" s="28"/>
    </row>
    <row r="32" spans="1:7" ht="13.5" customHeight="1">
      <c r="A32" s="42" t="s">
        <v>42</v>
      </c>
      <c r="B32" s="24"/>
      <c r="C32" s="44" t="s">
        <v>43</v>
      </c>
      <c r="D32" s="24">
        <f t="shared" si="0"/>
        <v>0</v>
      </c>
      <c r="E32" s="24"/>
      <c r="F32" s="24"/>
      <c r="G32" s="28"/>
    </row>
    <row r="33" spans="1:7" ht="13.5" customHeight="1">
      <c r="A33" s="42" t="s">
        <v>44</v>
      </c>
      <c r="B33" s="24"/>
      <c r="C33" s="103" t="s">
        <v>45</v>
      </c>
      <c r="D33" s="24">
        <f>SUM(E34:F34)</f>
        <v>0</v>
      </c>
      <c r="E33" s="24">
        <f>SUM(E9:E32)</f>
        <v>1892.72</v>
      </c>
      <c r="F33" s="24">
        <f>SUM(F9:F32)</f>
        <v>0</v>
      </c>
      <c r="G33" s="25">
        <f>SUM(G9:G32)</f>
        <v>0</v>
      </c>
    </row>
    <row r="34" spans="1:7" ht="13.5" customHeight="1">
      <c r="A34" s="42" t="s">
        <v>19</v>
      </c>
      <c r="B34" s="24"/>
      <c r="C34" s="27"/>
      <c r="D34" s="27"/>
      <c r="E34" s="24"/>
      <c r="F34" s="24"/>
      <c r="G34" s="28"/>
    </row>
    <row r="35" spans="1:12" ht="13.5" customHeight="1">
      <c r="A35" s="107" t="s">
        <v>46</v>
      </c>
      <c r="B35" s="29">
        <f>B9+B31</f>
        <v>1892.72</v>
      </c>
      <c r="C35" s="108" t="s">
        <v>47</v>
      </c>
      <c r="D35" s="29">
        <f>SUM(E36:F36)</f>
        <v>0</v>
      </c>
      <c r="E35" s="29">
        <f>E33</f>
        <v>1892.72</v>
      </c>
      <c r="F35" s="29">
        <f>F33</f>
        <v>0</v>
      </c>
      <c r="G35" s="109">
        <f>G33</f>
        <v>0</v>
      </c>
      <c r="L35" s="192"/>
    </row>
    <row r="36" spans="1:7" ht="30" customHeight="1">
      <c r="A36" s="197" t="s">
        <v>48</v>
      </c>
      <c r="B36" s="197"/>
      <c r="C36" s="197"/>
      <c r="D36" s="197"/>
      <c r="E36" s="197"/>
      <c r="F36" s="197"/>
      <c r="G36" s="197"/>
    </row>
    <row r="37" spans="1:7" ht="16.5" customHeight="1">
      <c r="A37" s="197"/>
      <c r="B37" s="197"/>
      <c r="C37" s="197"/>
      <c r="D37" s="197"/>
      <c r="E37" s="197"/>
      <c r="F37" s="197"/>
      <c r="G37" s="197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36:G37"/>
    <mergeCell ref="A2:G2"/>
    <mergeCell ref="E4:G4"/>
    <mergeCell ref="A5:B5"/>
    <mergeCell ref="C5:G5"/>
    <mergeCell ref="D6:G6"/>
    <mergeCell ref="A6:A7"/>
    <mergeCell ref="B6:B7"/>
    <mergeCell ref="C6:C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L5" sqref="L5:O5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87" t="s">
        <v>351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24.75" customHeight="1">
      <c r="A2" s="153" t="s">
        <v>352</v>
      </c>
      <c r="B2" s="289" t="s">
        <v>353</v>
      </c>
      <c r="C2" s="289"/>
      <c r="D2" s="153" t="s">
        <v>354</v>
      </c>
      <c r="E2" s="289" t="s">
        <v>442</v>
      </c>
      <c r="F2" s="289"/>
      <c r="G2" s="289"/>
      <c r="H2" s="289"/>
      <c r="I2" s="289"/>
      <c r="J2" s="291" t="s">
        <v>355</v>
      </c>
      <c r="K2" s="291"/>
      <c r="L2" s="289" t="s">
        <v>439</v>
      </c>
      <c r="M2" s="289"/>
      <c r="N2" s="289"/>
      <c r="O2" s="289"/>
    </row>
    <row r="3" spans="1:15" ht="24.75" customHeight="1">
      <c r="A3" s="153" t="s">
        <v>357</v>
      </c>
      <c r="B3" s="289" t="s">
        <v>358</v>
      </c>
      <c r="C3" s="289"/>
      <c r="D3" s="153" t="s">
        <v>359</v>
      </c>
      <c r="E3" s="289"/>
      <c r="F3" s="289"/>
      <c r="G3" s="289"/>
      <c r="H3" s="289"/>
      <c r="I3" s="289"/>
      <c r="J3" s="291" t="s">
        <v>360</v>
      </c>
      <c r="K3" s="291"/>
      <c r="L3" s="293" t="s">
        <v>485</v>
      </c>
      <c r="M3" s="292"/>
      <c r="N3" s="292"/>
      <c r="O3" s="292"/>
    </row>
    <row r="4" spans="1:15" ht="24.75" customHeight="1">
      <c r="A4" s="153" t="s">
        <v>361</v>
      </c>
      <c r="B4" s="289">
        <v>10</v>
      </c>
      <c r="C4" s="289"/>
      <c r="D4" s="153" t="s">
        <v>362</v>
      </c>
      <c r="E4" s="289"/>
      <c r="F4" s="289"/>
      <c r="G4" s="289"/>
      <c r="H4" s="289"/>
      <c r="I4" s="289"/>
      <c r="J4" s="151" t="s">
        <v>363</v>
      </c>
      <c r="K4" s="151" t="s">
        <v>364</v>
      </c>
      <c r="L4" s="292">
        <v>23</v>
      </c>
      <c r="M4" s="292"/>
      <c r="N4" s="292"/>
      <c r="O4" s="292"/>
    </row>
    <row r="5" spans="1:15" ht="24.75" customHeight="1">
      <c r="A5" s="288" t="s">
        <v>365</v>
      </c>
      <c r="B5" s="290" t="s">
        <v>440</v>
      </c>
      <c r="C5" s="290"/>
      <c r="D5" s="290"/>
      <c r="E5" s="290"/>
      <c r="F5" s="290"/>
      <c r="G5" s="290"/>
      <c r="H5" s="290"/>
      <c r="I5" s="290"/>
      <c r="J5" s="291" t="s">
        <v>367</v>
      </c>
      <c r="K5" s="291"/>
      <c r="L5" s="292" t="s">
        <v>368</v>
      </c>
      <c r="M5" s="292"/>
      <c r="N5" s="292"/>
      <c r="O5" s="292"/>
    </row>
    <row r="6" spans="1:15" ht="24.75" customHeight="1">
      <c r="A6" s="288"/>
      <c r="B6" s="290"/>
      <c r="C6" s="290"/>
      <c r="D6" s="290"/>
      <c r="E6" s="290"/>
      <c r="F6" s="290"/>
      <c r="G6" s="290"/>
      <c r="H6" s="290"/>
      <c r="I6" s="290"/>
      <c r="J6" s="291" t="s">
        <v>369</v>
      </c>
      <c r="K6" s="291"/>
      <c r="L6" s="292" t="s">
        <v>368</v>
      </c>
      <c r="M6" s="292"/>
      <c r="N6" s="292"/>
      <c r="O6" s="292"/>
    </row>
    <row r="7" spans="1:15" ht="24.75" customHeight="1">
      <c r="A7" s="288"/>
      <c r="B7" s="290"/>
      <c r="C7" s="290"/>
      <c r="D7" s="290"/>
      <c r="E7" s="290"/>
      <c r="F7" s="290"/>
      <c r="G7" s="290"/>
      <c r="H7" s="290"/>
      <c r="I7" s="290"/>
      <c r="J7" s="291" t="s">
        <v>370</v>
      </c>
      <c r="K7" s="291"/>
      <c r="L7" s="292" t="s">
        <v>368</v>
      </c>
      <c r="M7" s="292"/>
      <c r="N7" s="292"/>
      <c r="O7" s="292"/>
    </row>
    <row r="8" spans="1:15" ht="24.75" customHeight="1">
      <c r="A8" s="288"/>
      <c r="B8" s="290"/>
      <c r="C8" s="290"/>
      <c r="D8" s="290"/>
      <c r="E8" s="290"/>
      <c r="F8" s="290"/>
      <c r="G8" s="290"/>
      <c r="H8" s="290"/>
      <c r="I8" s="290"/>
      <c r="J8" s="291" t="s">
        <v>371</v>
      </c>
      <c r="K8" s="291"/>
      <c r="L8" s="292" t="s">
        <v>368</v>
      </c>
      <c r="M8" s="292"/>
      <c r="N8" s="292"/>
      <c r="O8" s="292"/>
    </row>
    <row r="9" spans="1:15" ht="24.75" customHeight="1">
      <c r="A9" s="150" t="s">
        <v>372</v>
      </c>
      <c r="B9" s="150" t="s">
        <v>373</v>
      </c>
      <c r="C9" s="150" t="s">
        <v>374</v>
      </c>
      <c r="D9" s="150" t="s">
        <v>202</v>
      </c>
      <c r="E9" s="150" t="s">
        <v>375</v>
      </c>
      <c r="F9" s="150" t="s">
        <v>203</v>
      </c>
      <c r="G9" s="150" t="s">
        <v>376</v>
      </c>
      <c r="H9" s="150" t="s">
        <v>377</v>
      </c>
      <c r="I9" s="150" t="s">
        <v>378</v>
      </c>
      <c r="J9" s="153"/>
      <c r="K9" s="154"/>
      <c r="L9" s="154"/>
      <c r="M9" s="154"/>
      <c r="N9" s="154"/>
      <c r="O9" s="154"/>
    </row>
    <row r="10" spans="1:15" ht="24.75" customHeight="1">
      <c r="A10" s="152" t="s">
        <v>379</v>
      </c>
      <c r="B10" s="154" t="s">
        <v>380</v>
      </c>
      <c r="C10" s="154" t="s">
        <v>441</v>
      </c>
      <c r="D10" s="152" t="s">
        <v>349</v>
      </c>
      <c r="E10" s="152"/>
      <c r="F10" s="152" t="s">
        <v>394</v>
      </c>
      <c r="G10" s="152" t="s">
        <v>421</v>
      </c>
      <c r="H10" s="152" t="s">
        <v>384</v>
      </c>
      <c r="I10" s="152"/>
      <c r="J10" s="152"/>
      <c r="K10" s="152"/>
      <c r="L10" s="152"/>
      <c r="M10" s="152"/>
      <c r="N10" s="152"/>
      <c r="O10" s="152"/>
    </row>
    <row r="11" spans="1:15" ht="24.75" customHeight="1">
      <c r="A11" s="152" t="s">
        <v>385</v>
      </c>
      <c r="B11" s="154" t="s">
        <v>414</v>
      </c>
      <c r="C11" s="154" t="s">
        <v>415</v>
      </c>
      <c r="D11" s="152" t="s">
        <v>349</v>
      </c>
      <c r="E11" s="152"/>
      <c r="F11" s="152" t="s">
        <v>383</v>
      </c>
      <c r="G11" s="152" t="s">
        <v>338</v>
      </c>
      <c r="H11" s="152" t="s">
        <v>384</v>
      </c>
      <c r="I11" s="152"/>
      <c r="J11" s="152"/>
      <c r="K11" s="152"/>
      <c r="L11" s="152"/>
      <c r="M11" s="152"/>
      <c r="N11" s="152"/>
      <c r="O11" s="152"/>
    </row>
    <row r="12" spans="1:15" ht="24.75" customHeight="1">
      <c r="A12" s="152" t="s">
        <v>391</v>
      </c>
      <c r="B12" s="154" t="s">
        <v>416</v>
      </c>
      <c r="C12" s="154" t="s">
        <v>422</v>
      </c>
      <c r="D12" s="152" t="s">
        <v>349</v>
      </c>
      <c r="E12" s="152"/>
      <c r="F12" s="152" t="s">
        <v>383</v>
      </c>
      <c r="G12" s="152" t="s">
        <v>338</v>
      </c>
      <c r="H12" s="152" t="s">
        <v>394</v>
      </c>
      <c r="I12" s="152"/>
      <c r="J12" s="152"/>
      <c r="K12" s="152"/>
      <c r="L12" s="152"/>
      <c r="M12" s="152"/>
      <c r="N12" s="152"/>
      <c r="O12" s="152"/>
    </row>
  </sheetData>
  <sheetProtection/>
  <mergeCells count="22">
    <mergeCell ref="J6:K6"/>
    <mergeCell ref="J7:K7"/>
    <mergeCell ref="J8:K8"/>
    <mergeCell ref="L2:O2"/>
    <mergeCell ref="L8:O8"/>
    <mergeCell ref="L3:O3"/>
    <mergeCell ref="L4:O4"/>
    <mergeCell ref="L5:O5"/>
    <mergeCell ref="L6:O6"/>
    <mergeCell ref="L7:O7"/>
    <mergeCell ref="J3:K3"/>
    <mergeCell ref="J5:K5"/>
    <mergeCell ref="A1:O1"/>
    <mergeCell ref="A5:A8"/>
    <mergeCell ref="B2:C2"/>
    <mergeCell ref="B3:C3"/>
    <mergeCell ref="B4:C4"/>
    <mergeCell ref="B5:I8"/>
    <mergeCell ref="E2:I2"/>
    <mergeCell ref="E3:I3"/>
    <mergeCell ref="E4:I4"/>
    <mergeCell ref="J2:K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L4" sqref="L4:O4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87" t="s">
        <v>351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24.75" customHeight="1">
      <c r="A2" s="158" t="s">
        <v>352</v>
      </c>
      <c r="B2" s="289" t="s">
        <v>353</v>
      </c>
      <c r="C2" s="289"/>
      <c r="D2" s="158" t="s">
        <v>354</v>
      </c>
      <c r="E2" s="289" t="s">
        <v>446</v>
      </c>
      <c r="F2" s="289"/>
      <c r="G2" s="289"/>
      <c r="H2" s="289"/>
      <c r="I2" s="289"/>
      <c r="J2" s="291" t="s">
        <v>355</v>
      </c>
      <c r="K2" s="291"/>
      <c r="L2" s="289" t="s">
        <v>356</v>
      </c>
      <c r="M2" s="289"/>
      <c r="N2" s="289"/>
      <c r="O2" s="289"/>
    </row>
    <row r="3" spans="1:15" ht="24.75" customHeight="1">
      <c r="A3" s="158" t="s">
        <v>357</v>
      </c>
      <c r="B3" s="289" t="s">
        <v>358</v>
      </c>
      <c r="C3" s="289"/>
      <c r="D3" s="158" t="s">
        <v>359</v>
      </c>
      <c r="E3" s="289"/>
      <c r="F3" s="289"/>
      <c r="G3" s="289"/>
      <c r="H3" s="289"/>
      <c r="I3" s="289"/>
      <c r="J3" s="291" t="s">
        <v>360</v>
      </c>
      <c r="K3" s="291"/>
      <c r="L3" s="293" t="s">
        <v>486</v>
      </c>
      <c r="M3" s="292"/>
      <c r="N3" s="292"/>
      <c r="O3" s="292"/>
    </row>
    <row r="4" spans="1:15" ht="24.75" customHeight="1">
      <c r="A4" s="158" t="s">
        <v>361</v>
      </c>
      <c r="B4" s="289">
        <v>10</v>
      </c>
      <c r="C4" s="289"/>
      <c r="D4" s="158" t="s">
        <v>362</v>
      </c>
      <c r="E4" s="289"/>
      <c r="F4" s="289"/>
      <c r="G4" s="289"/>
      <c r="H4" s="289"/>
      <c r="I4" s="289"/>
      <c r="J4" s="156" t="s">
        <v>363</v>
      </c>
      <c r="K4" s="156" t="s">
        <v>364</v>
      </c>
      <c r="L4" s="292">
        <v>25</v>
      </c>
      <c r="M4" s="292"/>
      <c r="N4" s="292"/>
      <c r="O4" s="292"/>
    </row>
    <row r="5" spans="1:15" ht="24.75" customHeight="1">
      <c r="A5" s="288" t="s">
        <v>365</v>
      </c>
      <c r="B5" s="290" t="s">
        <v>444</v>
      </c>
      <c r="C5" s="290"/>
      <c r="D5" s="290"/>
      <c r="E5" s="290"/>
      <c r="F5" s="290"/>
      <c r="G5" s="290"/>
      <c r="H5" s="290"/>
      <c r="I5" s="290"/>
      <c r="J5" s="291" t="s">
        <v>367</v>
      </c>
      <c r="K5" s="291"/>
      <c r="L5" s="292" t="s">
        <v>368</v>
      </c>
      <c r="M5" s="292"/>
      <c r="N5" s="292"/>
      <c r="O5" s="292"/>
    </row>
    <row r="6" spans="1:15" ht="24.75" customHeight="1">
      <c r="A6" s="288"/>
      <c r="B6" s="290"/>
      <c r="C6" s="290"/>
      <c r="D6" s="290"/>
      <c r="E6" s="290"/>
      <c r="F6" s="290"/>
      <c r="G6" s="290"/>
      <c r="H6" s="290"/>
      <c r="I6" s="290"/>
      <c r="J6" s="291" t="s">
        <v>369</v>
      </c>
      <c r="K6" s="291"/>
      <c r="L6" s="292" t="s">
        <v>368</v>
      </c>
      <c r="M6" s="292"/>
      <c r="N6" s="292"/>
      <c r="O6" s="292"/>
    </row>
    <row r="7" spans="1:15" ht="24.75" customHeight="1">
      <c r="A7" s="288"/>
      <c r="B7" s="290"/>
      <c r="C7" s="290"/>
      <c r="D7" s="290"/>
      <c r="E7" s="290"/>
      <c r="F7" s="290"/>
      <c r="G7" s="290"/>
      <c r="H7" s="290"/>
      <c r="I7" s="290"/>
      <c r="J7" s="291" t="s">
        <v>370</v>
      </c>
      <c r="K7" s="291"/>
      <c r="L7" s="292" t="s">
        <v>368</v>
      </c>
      <c r="M7" s="292"/>
      <c r="N7" s="292"/>
      <c r="O7" s="292"/>
    </row>
    <row r="8" spans="1:15" ht="24.75" customHeight="1">
      <c r="A8" s="288"/>
      <c r="B8" s="290"/>
      <c r="C8" s="290"/>
      <c r="D8" s="290"/>
      <c r="E8" s="290"/>
      <c r="F8" s="290"/>
      <c r="G8" s="290"/>
      <c r="H8" s="290"/>
      <c r="I8" s="290"/>
      <c r="J8" s="291" t="s">
        <v>371</v>
      </c>
      <c r="K8" s="291"/>
      <c r="L8" s="292" t="s">
        <v>368</v>
      </c>
      <c r="M8" s="292"/>
      <c r="N8" s="292"/>
      <c r="O8" s="292"/>
    </row>
    <row r="9" spans="1:15" ht="24.75" customHeight="1">
      <c r="A9" s="155" t="s">
        <v>372</v>
      </c>
      <c r="B9" s="155" t="s">
        <v>373</v>
      </c>
      <c r="C9" s="155" t="s">
        <v>374</v>
      </c>
      <c r="D9" s="155" t="s">
        <v>202</v>
      </c>
      <c r="E9" s="155" t="s">
        <v>375</v>
      </c>
      <c r="F9" s="155" t="s">
        <v>203</v>
      </c>
      <c r="G9" s="155" t="s">
        <v>376</v>
      </c>
      <c r="H9" s="155" t="s">
        <v>377</v>
      </c>
      <c r="I9" s="155" t="s">
        <v>378</v>
      </c>
      <c r="J9" s="158"/>
      <c r="K9" s="159"/>
      <c r="L9" s="159"/>
      <c r="M9" s="159"/>
      <c r="N9" s="159"/>
      <c r="O9" s="159"/>
    </row>
    <row r="10" spans="1:15" ht="24.75" customHeight="1">
      <c r="A10" s="157" t="s">
        <v>379</v>
      </c>
      <c r="B10" s="159" t="s">
        <v>380</v>
      </c>
      <c r="C10" s="159" t="s">
        <v>445</v>
      </c>
      <c r="D10" s="157" t="s">
        <v>349</v>
      </c>
      <c r="E10" s="157"/>
      <c r="F10" s="157" t="s">
        <v>394</v>
      </c>
      <c r="G10" s="157" t="s">
        <v>421</v>
      </c>
      <c r="H10" s="157" t="s">
        <v>384</v>
      </c>
      <c r="I10" s="157"/>
      <c r="J10" s="157"/>
      <c r="K10" s="157"/>
      <c r="L10" s="157"/>
      <c r="M10" s="157"/>
      <c r="N10" s="157"/>
      <c r="O10" s="157"/>
    </row>
    <row r="11" spans="1:15" ht="24.75" customHeight="1">
      <c r="A11" s="157" t="s">
        <v>385</v>
      </c>
      <c r="B11" s="159" t="s">
        <v>414</v>
      </c>
      <c r="C11" s="159" t="s">
        <v>415</v>
      </c>
      <c r="D11" s="157" t="s">
        <v>349</v>
      </c>
      <c r="E11" s="157"/>
      <c r="F11" s="157" t="s">
        <v>383</v>
      </c>
      <c r="G11" s="157" t="s">
        <v>338</v>
      </c>
      <c r="H11" s="157" t="s">
        <v>384</v>
      </c>
      <c r="I11" s="157"/>
      <c r="J11" s="157"/>
      <c r="K11" s="157"/>
      <c r="L11" s="157"/>
      <c r="M11" s="157"/>
      <c r="N11" s="157"/>
      <c r="O11" s="157"/>
    </row>
    <row r="12" spans="1:15" ht="24.75" customHeight="1">
      <c r="A12" s="157" t="s">
        <v>391</v>
      </c>
      <c r="B12" s="159" t="s">
        <v>416</v>
      </c>
      <c r="C12" s="159" t="s">
        <v>422</v>
      </c>
      <c r="D12" s="157" t="s">
        <v>349</v>
      </c>
      <c r="E12" s="157"/>
      <c r="F12" s="157" t="s">
        <v>383</v>
      </c>
      <c r="G12" s="157" t="s">
        <v>338</v>
      </c>
      <c r="H12" s="157" t="s">
        <v>394</v>
      </c>
      <c r="I12" s="157"/>
      <c r="J12" s="157"/>
      <c r="K12" s="157"/>
      <c r="L12" s="157"/>
      <c r="M12" s="157"/>
      <c r="N12" s="157"/>
      <c r="O12" s="157"/>
    </row>
  </sheetData>
  <sheetProtection/>
  <mergeCells count="22">
    <mergeCell ref="J6:K6"/>
    <mergeCell ref="J7:K7"/>
    <mergeCell ref="J8:K8"/>
    <mergeCell ref="L2:O2"/>
    <mergeCell ref="L8:O8"/>
    <mergeCell ref="L3:O3"/>
    <mergeCell ref="L4:O4"/>
    <mergeCell ref="L5:O5"/>
    <mergeCell ref="L6:O6"/>
    <mergeCell ref="L7:O7"/>
    <mergeCell ref="J3:K3"/>
    <mergeCell ref="J5:K5"/>
    <mergeCell ref="A1:O1"/>
    <mergeCell ref="A5:A8"/>
    <mergeCell ref="B2:C2"/>
    <mergeCell ref="B3:C3"/>
    <mergeCell ref="B4:C4"/>
    <mergeCell ref="B5:I8"/>
    <mergeCell ref="E2:I2"/>
    <mergeCell ref="E3:I3"/>
    <mergeCell ref="E4:I4"/>
    <mergeCell ref="J2:K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L6" sqref="L6:O6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87" t="s">
        <v>351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24.75" customHeight="1">
      <c r="A2" s="163" t="s">
        <v>352</v>
      </c>
      <c r="B2" s="289" t="s">
        <v>353</v>
      </c>
      <c r="C2" s="289"/>
      <c r="D2" s="163" t="s">
        <v>354</v>
      </c>
      <c r="E2" s="289" t="s">
        <v>448</v>
      </c>
      <c r="F2" s="289"/>
      <c r="G2" s="289"/>
      <c r="H2" s="289"/>
      <c r="I2" s="289"/>
      <c r="J2" s="291" t="s">
        <v>355</v>
      </c>
      <c r="K2" s="291"/>
      <c r="L2" s="289" t="s">
        <v>409</v>
      </c>
      <c r="M2" s="289"/>
      <c r="N2" s="289"/>
      <c r="O2" s="289"/>
    </row>
    <row r="3" spans="1:15" ht="24.75" customHeight="1">
      <c r="A3" s="163" t="s">
        <v>357</v>
      </c>
      <c r="B3" s="289" t="s">
        <v>358</v>
      </c>
      <c r="C3" s="289"/>
      <c r="D3" s="163" t="s">
        <v>359</v>
      </c>
      <c r="E3" s="289"/>
      <c r="F3" s="289"/>
      <c r="G3" s="289"/>
      <c r="H3" s="289"/>
      <c r="I3" s="289"/>
      <c r="J3" s="291" t="s">
        <v>360</v>
      </c>
      <c r="K3" s="291"/>
      <c r="L3" s="293" t="s">
        <v>487</v>
      </c>
      <c r="M3" s="292"/>
      <c r="N3" s="292"/>
      <c r="O3" s="292"/>
    </row>
    <row r="4" spans="1:15" ht="24.75" customHeight="1">
      <c r="A4" s="163" t="s">
        <v>361</v>
      </c>
      <c r="B4" s="289">
        <v>10</v>
      </c>
      <c r="C4" s="289"/>
      <c r="D4" s="163" t="s">
        <v>362</v>
      </c>
      <c r="E4" s="289"/>
      <c r="F4" s="289"/>
      <c r="G4" s="289"/>
      <c r="H4" s="289"/>
      <c r="I4" s="289"/>
      <c r="J4" s="161" t="s">
        <v>363</v>
      </c>
      <c r="K4" s="161" t="s">
        <v>364</v>
      </c>
      <c r="L4" s="292">
        <v>0.36</v>
      </c>
      <c r="M4" s="292"/>
      <c r="N4" s="292"/>
      <c r="O4" s="292"/>
    </row>
    <row r="5" spans="1:15" ht="24.75" customHeight="1">
      <c r="A5" s="288" t="s">
        <v>365</v>
      </c>
      <c r="B5" s="290" t="s">
        <v>447</v>
      </c>
      <c r="C5" s="290"/>
      <c r="D5" s="290"/>
      <c r="E5" s="290"/>
      <c r="F5" s="290"/>
      <c r="G5" s="290"/>
      <c r="H5" s="290"/>
      <c r="I5" s="290"/>
      <c r="J5" s="291" t="s">
        <v>367</v>
      </c>
      <c r="K5" s="291"/>
      <c r="L5" s="292" t="s">
        <v>368</v>
      </c>
      <c r="M5" s="292"/>
      <c r="N5" s="292"/>
      <c r="O5" s="292"/>
    </row>
    <row r="6" spans="1:15" ht="24.75" customHeight="1">
      <c r="A6" s="288"/>
      <c r="B6" s="290"/>
      <c r="C6" s="290"/>
      <c r="D6" s="290"/>
      <c r="E6" s="290"/>
      <c r="F6" s="290"/>
      <c r="G6" s="290"/>
      <c r="H6" s="290"/>
      <c r="I6" s="290"/>
      <c r="J6" s="291" t="s">
        <v>369</v>
      </c>
      <c r="K6" s="291"/>
      <c r="L6" s="292" t="s">
        <v>368</v>
      </c>
      <c r="M6" s="292"/>
      <c r="N6" s="292"/>
      <c r="O6" s="292"/>
    </row>
    <row r="7" spans="1:15" ht="24.75" customHeight="1">
      <c r="A7" s="288"/>
      <c r="B7" s="290"/>
      <c r="C7" s="290"/>
      <c r="D7" s="290"/>
      <c r="E7" s="290"/>
      <c r="F7" s="290"/>
      <c r="G7" s="290"/>
      <c r="H7" s="290"/>
      <c r="I7" s="290"/>
      <c r="J7" s="291" t="s">
        <v>370</v>
      </c>
      <c r="K7" s="291"/>
      <c r="L7" s="292" t="s">
        <v>368</v>
      </c>
      <c r="M7" s="292"/>
      <c r="N7" s="292"/>
      <c r="O7" s="292"/>
    </row>
    <row r="8" spans="1:15" ht="24.75" customHeight="1">
      <c r="A8" s="288"/>
      <c r="B8" s="290"/>
      <c r="C8" s="290"/>
      <c r="D8" s="290"/>
      <c r="E8" s="290"/>
      <c r="F8" s="290"/>
      <c r="G8" s="290"/>
      <c r="H8" s="290"/>
      <c r="I8" s="290"/>
      <c r="J8" s="291" t="s">
        <v>371</v>
      </c>
      <c r="K8" s="291"/>
      <c r="L8" s="292" t="s">
        <v>368</v>
      </c>
      <c r="M8" s="292"/>
      <c r="N8" s="292"/>
      <c r="O8" s="292"/>
    </row>
    <row r="9" spans="1:15" ht="24.75" customHeight="1">
      <c r="A9" s="160" t="s">
        <v>372</v>
      </c>
      <c r="B9" s="160" t="s">
        <v>373</v>
      </c>
      <c r="C9" s="160" t="s">
        <v>374</v>
      </c>
      <c r="D9" s="160" t="s">
        <v>202</v>
      </c>
      <c r="E9" s="160" t="s">
        <v>375</v>
      </c>
      <c r="F9" s="160" t="s">
        <v>203</v>
      </c>
      <c r="G9" s="160" t="s">
        <v>376</v>
      </c>
      <c r="H9" s="160" t="s">
        <v>377</v>
      </c>
      <c r="I9" s="160" t="s">
        <v>378</v>
      </c>
      <c r="J9" s="163"/>
      <c r="K9" s="164"/>
      <c r="L9" s="164"/>
      <c r="M9" s="164"/>
      <c r="N9" s="164"/>
      <c r="O9" s="164"/>
    </row>
    <row r="10" spans="1:15" ht="24.75" customHeight="1">
      <c r="A10" s="162" t="s">
        <v>379</v>
      </c>
      <c r="B10" s="164" t="s">
        <v>380</v>
      </c>
      <c r="C10" s="164" t="s">
        <v>381</v>
      </c>
      <c r="D10" s="162" t="s">
        <v>382</v>
      </c>
      <c r="E10" s="162"/>
      <c r="F10" s="162" t="s">
        <v>383</v>
      </c>
      <c r="G10" s="162" t="s">
        <v>338</v>
      </c>
      <c r="H10" s="162" t="s">
        <v>384</v>
      </c>
      <c r="I10" s="162"/>
      <c r="J10" s="162"/>
      <c r="K10" s="162"/>
      <c r="L10" s="162"/>
      <c r="M10" s="162"/>
      <c r="N10" s="162"/>
      <c r="O10" s="162"/>
    </row>
    <row r="11" spans="1:15" ht="24.75" customHeight="1">
      <c r="A11" s="162" t="s">
        <v>385</v>
      </c>
      <c r="B11" s="164" t="s">
        <v>414</v>
      </c>
      <c r="C11" s="164" t="s">
        <v>415</v>
      </c>
      <c r="D11" s="162" t="s">
        <v>349</v>
      </c>
      <c r="E11" s="162"/>
      <c r="F11" s="162" t="s">
        <v>383</v>
      </c>
      <c r="G11" s="162" t="s">
        <v>338</v>
      </c>
      <c r="H11" s="162" t="s">
        <v>384</v>
      </c>
      <c r="I11" s="162"/>
      <c r="J11" s="162"/>
      <c r="K11" s="162"/>
      <c r="L11" s="162"/>
      <c r="M11" s="162"/>
      <c r="N11" s="162"/>
      <c r="O11" s="162"/>
    </row>
    <row r="12" spans="1:15" ht="24.75" customHeight="1">
      <c r="A12" s="162" t="s">
        <v>391</v>
      </c>
      <c r="B12" s="164" t="s">
        <v>416</v>
      </c>
      <c r="C12" s="164" t="s">
        <v>422</v>
      </c>
      <c r="D12" s="162" t="s">
        <v>349</v>
      </c>
      <c r="E12" s="162"/>
      <c r="F12" s="162" t="s">
        <v>383</v>
      </c>
      <c r="G12" s="162" t="s">
        <v>338</v>
      </c>
      <c r="H12" s="162" t="s">
        <v>394</v>
      </c>
      <c r="I12" s="162"/>
      <c r="J12" s="162"/>
      <c r="K12" s="162"/>
      <c r="L12" s="162"/>
      <c r="M12" s="162"/>
      <c r="N12" s="162"/>
      <c r="O12" s="162"/>
    </row>
  </sheetData>
  <sheetProtection/>
  <mergeCells count="22">
    <mergeCell ref="J6:K6"/>
    <mergeCell ref="J7:K7"/>
    <mergeCell ref="J8:K8"/>
    <mergeCell ref="L2:O2"/>
    <mergeCell ref="L8:O8"/>
    <mergeCell ref="L3:O3"/>
    <mergeCell ref="L4:O4"/>
    <mergeCell ref="L5:O5"/>
    <mergeCell ref="L6:O6"/>
    <mergeCell ref="L7:O7"/>
    <mergeCell ref="J3:K3"/>
    <mergeCell ref="J5:K5"/>
    <mergeCell ref="A1:O1"/>
    <mergeCell ref="A5:A8"/>
    <mergeCell ref="B2:C2"/>
    <mergeCell ref="B3:C3"/>
    <mergeCell ref="B4:C4"/>
    <mergeCell ref="B5:I8"/>
    <mergeCell ref="E2:I2"/>
    <mergeCell ref="E3:I3"/>
    <mergeCell ref="E4:I4"/>
    <mergeCell ref="J2:K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O28" sqref="O28"/>
    </sheetView>
  </sheetViews>
  <sheetFormatPr defaultColWidth="9.33203125" defaultRowHeight="11.25"/>
  <cols>
    <col min="1" max="2" width="15.83203125" style="0" customWidth="1"/>
    <col min="3" max="3" width="24.83203125" style="0" customWidth="1"/>
    <col min="4" max="4" width="21.83203125" style="0" customWidth="1"/>
    <col min="5" max="14" width="15.83203125" style="0" customWidth="1"/>
    <col min="15" max="15" width="33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28" t="s">
        <v>352</v>
      </c>
      <c r="B2" s="260" t="s">
        <v>353</v>
      </c>
      <c r="C2" s="260"/>
      <c r="D2" s="128" t="s">
        <v>354</v>
      </c>
      <c r="E2" s="260" t="s">
        <v>449</v>
      </c>
      <c r="F2" s="260"/>
      <c r="G2" s="260"/>
      <c r="H2" s="260"/>
      <c r="I2" s="260"/>
      <c r="J2" s="261" t="s">
        <v>355</v>
      </c>
      <c r="K2" s="261"/>
      <c r="L2" s="260" t="s">
        <v>356</v>
      </c>
      <c r="M2" s="260"/>
      <c r="N2" s="260"/>
      <c r="O2" s="260"/>
    </row>
    <row r="3" spans="1:15" ht="24.75" customHeight="1">
      <c r="A3" s="128" t="s">
        <v>357</v>
      </c>
      <c r="B3" s="260" t="s">
        <v>358</v>
      </c>
      <c r="C3" s="260"/>
      <c r="D3" s="128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452</v>
      </c>
      <c r="M3" s="263"/>
      <c r="N3" s="263"/>
      <c r="O3" s="263"/>
    </row>
    <row r="4" spans="1:15" ht="24.75" customHeight="1">
      <c r="A4" s="128" t="s">
        <v>361</v>
      </c>
      <c r="B4" s="260">
        <v>10</v>
      </c>
      <c r="C4" s="260"/>
      <c r="D4" s="128" t="s">
        <v>362</v>
      </c>
      <c r="E4" s="260"/>
      <c r="F4" s="260"/>
      <c r="G4" s="260"/>
      <c r="H4" s="260"/>
      <c r="I4" s="260"/>
      <c r="J4" s="143" t="s">
        <v>363</v>
      </c>
      <c r="K4" s="143" t="s">
        <v>364</v>
      </c>
      <c r="L4" s="263">
        <v>7.452</v>
      </c>
      <c r="M4" s="263"/>
      <c r="N4" s="263"/>
      <c r="O4" s="263"/>
    </row>
    <row r="5" spans="1:15" ht="24.75" customHeight="1">
      <c r="A5" s="264" t="s">
        <v>365</v>
      </c>
      <c r="B5" s="265" t="s">
        <v>450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30" t="s">
        <v>372</v>
      </c>
      <c r="B9" s="130" t="s">
        <v>373</v>
      </c>
      <c r="C9" s="130" t="s">
        <v>374</v>
      </c>
      <c r="D9" s="130" t="s">
        <v>202</v>
      </c>
      <c r="E9" s="130" t="s">
        <v>375</v>
      </c>
      <c r="F9" s="130" t="s">
        <v>203</v>
      </c>
      <c r="G9" s="130" t="s">
        <v>376</v>
      </c>
      <c r="H9" s="130" t="s">
        <v>377</v>
      </c>
      <c r="I9" s="130" t="s">
        <v>378</v>
      </c>
      <c r="J9" s="128"/>
      <c r="K9" s="131"/>
      <c r="L9" s="131"/>
      <c r="M9" s="131"/>
      <c r="N9" s="131"/>
      <c r="O9" s="131"/>
    </row>
    <row r="10" spans="1:15" ht="24.75" customHeight="1">
      <c r="A10" s="132" t="s">
        <v>379</v>
      </c>
      <c r="B10" s="131" t="s">
        <v>380</v>
      </c>
      <c r="C10" s="131" t="s">
        <v>381</v>
      </c>
      <c r="D10" s="132" t="s">
        <v>382</v>
      </c>
      <c r="E10" s="132"/>
      <c r="F10" s="132" t="s">
        <v>383</v>
      </c>
      <c r="G10" s="132" t="s">
        <v>338</v>
      </c>
      <c r="H10" s="132" t="s">
        <v>384</v>
      </c>
      <c r="I10" s="132"/>
      <c r="J10" s="132"/>
      <c r="K10" s="132"/>
      <c r="L10" s="132"/>
      <c r="M10" s="132"/>
      <c r="N10" s="132"/>
      <c r="O10" s="132"/>
    </row>
    <row r="11" spans="1:15" ht="24.75" customHeight="1">
      <c r="A11" s="132" t="s">
        <v>385</v>
      </c>
      <c r="B11" s="131" t="s">
        <v>386</v>
      </c>
      <c r="C11" s="131" t="s">
        <v>451</v>
      </c>
      <c r="D11" s="132" t="s">
        <v>388</v>
      </c>
      <c r="E11" s="132"/>
      <c r="F11" s="132" t="s">
        <v>389</v>
      </c>
      <c r="G11" s="132"/>
      <c r="H11" s="132" t="s">
        <v>390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391</v>
      </c>
      <c r="B12" s="131" t="s">
        <v>391</v>
      </c>
      <c r="C12" s="131" t="s">
        <v>392</v>
      </c>
      <c r="D12" s="132" t="s">
        <v>349</v>
      </c>
      <c r="E12" s="132"/>
      <c r="F12" s="132" t="s">
        <v>393</v>
      </c>
      <c r="G12" s="132" t="s">
        <v>338</v>
      </c>
      <c r="H12" s="132" t="s">
        <v>394</v>
      </c>
      <c r="I12" s="132"/>
      <c r="J12" s="132"/>
      <c r="K12" s="132"/>
      <c r="L12" s="132"/>
      <c r="M12" s="132"/>
      <c r="N12" s="132"/>
      <c r="O12" s="132"/>
    </row>
    <row r="13" spans="1:15" ht="24.75" customHeight="1">
      <c r="A13" s="132" t="s">
        <v>395</v>
      </c>
      <c r="B13" s="131" t="s">
        <v>396</v>
      </c>
      <c r="C13" s="131" t="s">
        <v>403</v>
      </c>
      <c r="D13" s="132" t="s">
        <v>382</v>
      </c>
      <c r="E13" s="132"/>
      <c r="F13" s="132">
        <v>7452</v>
      </c>
      <c r="G13" s="132" t="s">
        <v>405</v>
      </c>
      <c r="H13" s="132" t="s">
        <v>390</v>
      </c>
      <c r="I13" s="132"/>
      <c r="J13" s="132"/>
      <c r="K13" s="132"/>
      <c r="L13" s="132"/>
      <c r="M13" s="132"/>
      <c r="N13" s="132"/>
      <c r="O13" s="132"/>
    </row>
  </sheetData>
  <sheetProtection/>
  <mergeCells count="22">
    <mergeCell ref="J3:K3"/>
    <mergeCell ref="L3:O3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L5" sqref="L5:O5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87" t="s">
        <v>351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24.75" customHeight="1">
      <c r="A2" s="168" t="s">
        <v>352</v>
      </c>
      <c r="B2" s="289" t="s">
        <v>353</v>
      </c>
      <c r="C2" s="289"/>
      <c r="D2" s="168" t="s">
        <v>354</v>
      </c>
      <c r="E2" s="289" t="s">
        <v>456</v>
      </c>
      <c r="F2" s="289"/>
      <c r="G2" s="289"/>
      <c r="H2" s="289"/>
      <c r="I2" s="289"/>
      <c r="J2" s="291" t="s">
        <v>355</v>
      </c>
      <c r="K2" s="291"/>
      <c r="L2" s="289" t="s">
        <v>356</v>
      </c>
      <c r="M2" s="289"/>
      <c r="N2" s="289"/>
      <c r="O2" s="289"/>
    </row>
    <row r="3" spans="1:15" ht="24.75" customHeight="1">
      <c r="A3" s="168" t="s">
        <v>357</v>
      </c>
      <c r="B3" s="289" t="s">
        <v>358</v>
      </c>
      <c r="C3" s="289"/>
      <c r="D3" s="168" t="s">
        <v>359</v>
      </c>
      <c r="E3" s="289"/>
      <c r="F3" s="289"/>
      <c r="G3" s="289"/>
      <c r="H3" s="289"/>
      <c r="I3" s="289"/>
      <c r="J3" s="291" t="s">
        <v>360</v>
      </c>
      <c r="K3" s="291"/>
      <c r="L3" s="293" t="s">
        <v>488</v>
      </c>
      <c r="M3" s="292"/>
      <c r="N3" s="292"/>
      <c r="O3" s="292"/>
    </row>
    <row r="4" spans="1:15" ht="24.75" customHeight="1">
      <c r="A4" s="168" t="s">
        <v>361</v>
      </c>
      <c r="B4" s="289">
        <v>10</v>
      </c>
      <c r="C4" s="289"/>
      <c r="D4" s="168" t="s">
        <v>362</v>
      </c>
      <c r="E4" s="289"/>
      <c r="F4" s="289"/>
      <c r="G4" s="289"/>
      <c r="H4" s="289"/>
      <c r="I4" s="289"/>
      <c r="J4" s="166" t="s">
        <v>363</v>
      </c>
      <c r="K4" s="166" t="s">
        <v>364</v>
      </c>
      <c r="L4" s="292">
        <v>4.284</v>
      </c>
      <c r="M4" s="292"/>
      <c r="N4" s="292"/>
      <c r="O4" s="292"/>
    </row>
    <row r="5" spans="1:15" ht="24.75" customHeight="1">
      <c r="A5" s="288" t="s">
        <v>365</v>
      </c>
      <c r="B5" s="290" t="s">
        <v>453</v>
      </c>
      <c r="C5" s="290"/>
      <c r="D5" s="290"/>
      <c r="E5" s="290"/>
      <c r="F5" s="290"/>
      <c r="G5" s="290"/>
      <c r="H5" s="290"/>
      <c r="I5" s="290"/>
      <c r="J5" s="291" t="s">
        <v>367</v>
      </c>
      <c r="K5" s="291"/>
      <c r="L5" s="292" t="s">
        <v>368</v>
      </c>
      <c r="M5" s="292"/>
      <c r="N5" s="292"/>
      <c r="O5" s="292"/>
    </row>
    <row r="6" spans="1:15" ht="24.75" customHeight="1">
      <c r="A6" s="288"/>
      <c r="B6" s="290"/>
      <c r="C6" s="290"/>
      <c r="D6" s="290"/>
      <c r="E6" s="290"/>
      <c r="F6" s="290"/>
      <c r="G6" s="290"/>
      <c r="H6" s="290"/>
      <c r="I6" s="290"/>
      <c r="J6" s="291" t="s">
        <v>369</v>
      </c>
      <c r="K6" s="291"/>
      <c r="L6" s="292" t="s">
        <v>368</v>
      </c>
      <c r="M6" s="292"/>
      <c r="N6" s="292"/>
      <c r="O6" s="292"/>
    </row>
    <row r="7" spans="1:15" ht="24.75" customHeight="1">
      <c r="A7" s="288"/>
      <c r="B7" s="290"/>
      <c r="C7" s="290"/>
      <c r="D7" s="290"/>
      <c r="E7" s="290"/>
      <c r="F7" s="290"/>
      <c r="G7" s="290"/>
      <c r="H7" s="290"/>
      <c r="I7" s="290"/>
      <c r="J7" s="291" t="s">
        <v>370</v>
      </c>
      <c r="K7" s="291"/>
      <c r="L7" s="292" t="s">
        <v>368</v>
      </c>
      <c r="M7" s="292"/>
      <c r="N7" s="292"/>
      <c r="O7" s="292"/>
    </row>
    <row r="8" spans="1:15" ht="24.75" customHeight="1">
      <c r="A8" s="288"/>
      <c r="B8" s="290"/>
      <c r="C8" s="290"/>
      <c r="D8" s="290"/>
      <c r="E8" s="290"/>
      <c r="F8" s="290"/>
      <c r="G8" s="290"/>
      <c r="H8" s="290"/>
      <c r="I8" s="290"/>
      <c r="J8" s="291" t="s">
        <v>371</v>
      </c>
      <c r="K8" s="291"/>
      <c r="L8" s="292" t="s">
        <v>368</v>
      </c>
      <c r="M8" s="292"/>
      <c r="N8" s="292"/>
      <c r="O8" s="292"/>
    </row>
    <row r="9" spans="1:15" ht="24.75" customHeight="1">
      <c r="A9" s="165" t="s">
        <v>372</v>
      </c>
      <c r="B9" s="165" t="s">
        <v>373</v>
      </c>
      <c r="C9" s="165" t="s">
        <v>374</v>
      </c>
      <c r="D9" s="165" t="s">
        <v>202</v>
      </c>
      <c r="E9" s="165" t="s">
        <v>375</v>
      </c>
      <c r="F9" s="165" t="s">
        <v>203</v>
      </c>
      <c r="G9" s="165" t="s">
        <v>376</v>
      </c>
      <c r="H9" s="165" t="s">
        <v>377</v>
      </c>
      <c r="I9" s="165" t="s">
        <v>378</v>
      </c>
      <c r="J9" s="168"/>
      <c r="K9" s="169"/>
      <c r="L9" s="169"/>
      <c r="M9" s="169"/>
      <c r="N9" s="169"/>
      <c r="O9" s="169"/>
    </row>
    <row r="10" spans="1:15" ht="24.75" customHeight="1">
      <c r="A10" s="167" t="s">
        <v>379</v>
      </c>
      <c r="B10" s="169" t="s">
        <v>380</v>
      </c>
      <c r="C10" s="169" t="s">
        <v>432</v>
      </c>
      <c r="D10" s="167" t="s">
        <v>349</v>
      </c>
      <c r="E10" s="167"/>
      <c r="F10" s="167" t="s">
        <v>454</v>
      </c>
      <c r="G10" s="167" t="s">
        <v>338</v>
      </c>
      <c r="H10" s="167" t="s">
        <v>384</v>
      </c>
      <c r="I10" s="167"/>
      <c r="J10" s="167"/>
      <c r="K10" s="167"/>
      <c r="L10" s="167"/>
      <c r="M10" s="167"/>
      <c r="N10" s="167"/>
      <c r="O10" s="167"/>
    </row>
    <row r="11" spans="1:15" ht="24.75" customHeight="1">
      <c r="A11" s="167" t="s">
        <v>385</v>
      </c>
      <c r="B11" s="169" t="s">
        <v>414</v>
      </c>
      <c r="C11" s="169" t="s">
        <v>415</v>
      </c>
      <c r="D11" s="167" t="s">
        <v>349</v>
      </c>
      <c r="E11" s="167"/>
      <c r="F11" s="167" t="s">
        <v>383</v>
      </c>
      <c r="G11" s="167" t="s">
        <v>338</v>
      </c>
      <c r="H11" s="167" t="s">
        <v>384</v>
      </c>
      <c r="I11" s="167"/>
      <c r="J11" s="167"/>
      <c r="K11" s="167"/>
      <c r="L11" s="167"/>
      <c r="M11" s="167"/>
      <c r="N11" s="167"/>
      <c r="O11" s="167"/>
    </row>
    <row r="12" spans="1:15" ht="24.75" customHeight="1">
      <c r="A12" s="167" t="s">
        <v>391</v>
      </c>
      <c r="B12" s="169" t="s">
        <v>416</v>
      </c>
      <c r="C12" s="169" t="s">
        <v>455</v>
      </c>
      <c r="D12" s="167" t="s">
        <v>349</v>
      </c>
      <c r="E12" s="167"/>
      <c r="F12" s="167" t="s">
        <v>383</v>
      </c>
      <c r="G12" s="167" t="s">
        <v>338</v>
      </c>
      <c r="H12" s="167" t="s">
        <v>394</v>
      </c>
      <c r="I12" s="167"/>
      <c r="J12" s="167"/>
      <c r="K12" s="167"/>
      <c r="L12" s="167"/>
      <c r="M12" s="167"/>
      <c r="N12" s="167"/>
      <c r="O12" s="167"/>
    </row>
  </sheetData>
  <sheetProtection/>
  <mergeCells count="22">
    <mergeCell ref="J6:K6"/>
    <mergeCell ref="J7:K7"/>
    <mergeCell ref="J8:K8"/>
    <mergeCell ref="L2:O2"/>
    <mergeCell ref="L8:O8"/>
    <mergeCell ref="L3:O3"/>
    <mergeCell ref="L4:O4"/>
    <mergeCell ref="L5:O5"/>
    <mergeCell ref="L6:O6"/>
    <mergeCell ref="L7:O7"/>
    <mergeCell ref="J3:K3"/>
    <mergeCell ref="J5:K5"/>
    <mergeCell ref="A1:O1"/>
    <mergeCell ref="A5:A8"/>
    <mergeCell ref="B2:C2"/>
    <mergeCell ref="B3:C3"/>
    <mergeCell ref="B4:C4"/>
    <mergeCell ref="B5:I8"/>
    <mergeCell ref="E2:I2"/>
    <mergeCell ref="E3:I3"/>
    <mergeCell ref="E4:I4"/>
    <mergeCell ref="J2:K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S38" sqref="S38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87" t="s">
        <v>351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24.75" customHeight="1">
      <c r="A2" s="173" t="s">
        <v>352</v>
      </c>
      <c r="B2" s="289" t="s">
        <v>353</v>
      </c>
      <c r="C2" s="289"/>
      <c r="D2" s="173" t="s">
        <v>354</v>
      </c>
      <c r="E2" s="289" t="s">
        <v>458</v>
      </c>
      <c r="F2" s="289"/>
      <c r="G2" s="289"/>
      <c r="H2" s="289"/>
      <c r="I2" s="289"/>
      <c r="J2" s="291" t="s">
        <v>355</v>
      </c>
      <c r="K2" s="291"/>
      <c r="L2" s="289" t="s">
        <v>409</v>
      </c>
      <c r="M2" s="289"/>
      <c r="N2" s="289"/>
      <c r="O2" s="289"/>
    </row>
    <row r="3" spans="1:15" ht="24.75" customHeight="1">
      <c r="A3" s="173" t="s">
        <v>357</v>
      </c>
      <c r="B3" s="289" t="s">
        <v>358</v>
      </c>
      <c r="C3" s="289"/>
      <c r="D3" s="173" t="s">
        <v>359</v>
      </c>
      <c r="E3" s="289"/>
      <c r="F3" s="289"/>
      <c r="G3" s="289"/>
      <c r="H3" s="289"/>
      <c r="I3" s="289"/>
      <c r="J3" s="291" t="s">
        <v>360</v>
      </c>
      <c r="K3" s="291"/>
      <c r="L3" s="293">
        <v>40</v>
      </c>
      <c r="M3" s="292"/>
      <c r="N3" s="292"/>
      <c r="O3" s="292"/>
    </row>
    <row r="4" spans="1:15" ht="24.75" customHeight="1">
      <c r="A4" s="173" t="s">
        <v>361</v>
      </c>
      <c r="B4" s="289">
        <v>10</v>
      </c>
      <c r="C4" s="289"/>
      <c r="D4" s="173" t="s">
        <v>362</v>
      </c>
      <c r="E4" s="289"/>
      <c r="F4" s="289"/>
      <c r="G4" s="289"/>
      <c r="H4" s="289"/>
      <c r="I4" s="289"/>
      <c r="J4" s="171" t="s">
        <v>363</v>
      </c>
      <c r="K4" s="171" t="s">
        <v>364</v>
      </c>
      <c r="L4" s="292">
        <v>40</v>
      </c>
      <c r="M4" s="292"/>
      <c r="N4" s="292"/>
      <c r="O4" s="292"/>
    </row>
    <row r="5" spans="1:15" ht="24.75" customHeight="1">
      <c r="A5" s="288" t="s">
        <v>365</v>
      </c>
      <c r="B5" s="290" t="s">
        <v>457</v>
      </c>
      <c r="C5" s="290"/>
      <c r="D5" s="290"/>
      <c r="E5" s="290"/>
      <c r="F5" s="290"/>
      <c r="G5" s="290"/>
      <c r="H5" s="290"/>
      <c r="I5" s="290"/>
      <c r="J5" s="291" t="s">
        <v>367</v>
      </c>
      <c r="K5" s="291"/>
      <c r="L5" s="292" t="s">
        <v>368</v>
      </c>
      <c r="M5" s="292"/>
      <c r="N5" s="292"/>
      <c r="O5" s="292"/>
    </row>
    <row r="6" spans="1:15" ht="24.75" customHeight="1">
      <c r="A6" s="288"/>
      <c r="B6" s="290"/>
      <c r="C6" s="290"/>
      <c r="D6" s="290"/>
      <c r="E6" s="290"/>
      <c r="F6" s="290"/>
      <c r="G6" s="290"/>
      <c r="H6" s="290"/>
      <c r="I6" s="290"/>
      <c r="J6" s="291" t="s">
        <v>369</v>
      </c>
      <c r="K6" s="291"/>
      <c r="L6" s="292" t="s">
        <v>368</v>
      </c>
      <c r="M6" s="292"/>
      <c r="N6" s="292"/>
      <c r="O6" s="292"/>
    </row>
    <row r="7" spans="1:15" ht="24.75" customHeight="1">
      <c r="A7" s="288"/>
      <c r="B7" s="290"/>
      <c r="C7" s="290"/>
      <c r="D7" s="290"/>
      <c r="E7" s="290"/>
      <c r="F7" s="290"/>
      <c r="G7" s="290"/>
      <c r="H7" s="290"/>
      <c r="I7" s="290"/>
      <c r="J7" s="291" t="s">
        <v>370</v>
      </c>
      <c r="K7" s="291"/>
      <c r="L7" s="292" t="s">
        <v>368</v>
      </c>
      <c r="M7" s="292"/>
      <c r="N7" s="292"/>
      <c r="O7" s="292"/>
    </row>
    <row r="8" spans="1:15" ht="24.75" customHeight="1">
      <c r="A8" s="288"/>
      <c r="B8" s="290"/>
      <c r="C8" s="290"/>
      <c r="D8" s="290"/>
      <c r="E8" s="290"/>
      <c r="F8" s="290"/>
      <c r="G8" s="290"/>
      <c r="H8" s="290"/>
      <c r="I8" s="290"/>
      <c r="J8" s="291" t="s">
        <v>371</v>
      </c>
      <c r="K8" s="291"/>
      <c r="L8" s="292" t="s">
        <v>368</v>
      </c>
      <c r="M8" s="292"/>
      <c r="N8" s="292"/>
      <c r="O8" s="292"/>
    </row>
    <row r="9" spans="1:15" ht="24.75" customHeight="1">
      <c r="A9" s="170" t="s">
        <v>372</v>
      </c>
      <c r="B9" s="170" t="s">
        <v>373</v>
      </c>
      <c r="C9" s="170" t="s">
        <v>374</v>
      </c>
      <c r="D9" s="170" t="s">
        <v>202</v>
      </c>
      <c r="E9" s="170" t="s">
        <v>375</v>
      </c>
      <c r="F9" s="170" t="s">
        <v>203</v>
      </c>
      <c r="G9" s="170" t="s">
        <v>376</v>
      </c>
      <c r="H9" s="170" t="s">
        <v>377</v>
      </c>
      <c r="I9" s="170" t="s">
        <v>378</v>
      </c>
      <c r="J9" s="173"/>
      <c r="K9" s="174"/>
      <c r="L9" s="174"/>
      <c r="M9" s="174"/>
      <c r="N9" s="174"/>
      <c r="O9" s="174"/>
    </row>
    <row r="10" spans="1:15" ht="24.75" customHeight="1">
      <c r="A10" s="172" t="s">
        <v>379</v>
      </c>
      <c r="B10" s="174" t="s">
        <v>380</v>
      </c>
      <c r="C10" s="174" t="s">
        <v>381</v>
      </c>
      <c r="D10" s="172" t="s">
        <v>349</v>
      </c>
      <c r="E10" s="172"/>
      <c r="F10" s="172" t="s">
        <v>383</v>
      </c>
      <c r="G10" s="172" t="s">
        <v>338</v>
      </c>
      <c r="H10" s="172" t="s">
        <v>384</v>
      </c>
      <c r="I10" s="172"/>
      <c r="J10" s="172"/>
      <c r="K10" s="172"/>
      <c r="L10" s="172"/>
      <c r="M10" s="172"/>
      <c r="N10" s="172"/>
      <c r="O10" s="172"/>
    </row>
    <row r="11" spans="1:15" ht="24.75" customHeight="1">
      <c r="A11" s="172" t="s">
        <v>385</v>
      </c>
      <c r="B11" s="174" t="s">
        <v>414</v>
      </c>
      <c r="C11" s="174" t="s">
        <v>415</v>
      </c>
      <c r="D11" s="172" t="s">
        <v>349</v>
      </c>
      <c r="E11" s="172"/>
      <c r="F11" s="172" t="s">
        <v>383</v>
      </c>
      <c r="G11" s="172" t="s">
        <v>338</v>
      </c>
      <c r="H11" s="172" t="s">
        <v>384</v>
      </c>
      <c r="I11" s="172"/>
      <c r="J11" s="172"/>
      <c r="K11" s="172"/>
      <c r="L11" s="172"/>
      <c r="M11" s="172"/>
      <c r="N11" s="172"/>
      <c r="O11" s="172"/>
    </row>
    <row r="12" spans="1:15" ht="24.75" customHeight="1">
      <c r="A12" s="172" t="s">
        <v>391</v>
      </c>
      <c r="B12" s="174" t="s">
        <v>416</v>
      </c>
      <c r="C12" s="174" t="s">
        <v>455</v>
      </c>
      <c r="D12" s="172" t="s">
        <v>349</v>
      </c>
      <c r="E12" s="172"/>
      <c r="F12" s="172" t="s">
        <v>383</v>
      </c>
      <c r="G12" s="172" t="s">
        <v>338</v>
      </c>
      <c r="H12" s="172" t="s">
        <v>394</v>
      </c>
      <c r="I12" s="172"/>
      <c r="J12" s="172"/>
      <c r="K12" s="172"/>
      <c r="L12" s="172"/>
      <c r="M12" s="172"/>
      <c r="N12" s="172"/>
      <c r="O12" s="172"/>
    </row>
  </sheetData>
  <sheetProtection/>
  <mergeCells count="22">
    <mergeCell ref="J6:K6"/>
    <mergeCell ref="J7:K7"/>
    <mergeCell ref="J8:K8"/>
    <mergeCell ref="L2:O2"/>
    <mergeCell ref="L8:O8"/>
    <mergeCell ref="L3:O3"/>
    <mergeCell ref="L4:O4"/>
    <mergeCell ref="L5:O5"/>
    <mergeCell ref="L6:O6"/>
    <mergeCell ref="L7:O7"/>
    <mergeCell ref="J3:K3"/>
    <mergeCell ref="J5:K5"/>
    <mergeCell ref="A1:O1"/>
    <mergeCell ref="A5:A8"/>
    <mergeCell ref="B2:C2"/>
    <mergeCell ref="B3:C3"/>
    <mergeCell ref="B4:C4"/>
    <mergeCell ref="B5:I8"/>
    <mergeCell ref="E2:I2"/>
    <mergeCell ref="E3:I3"/>
    <mergeCell ref="E4:I4"/>
    <mergeCell ref="J2:K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N30" sqref="N30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87" t="s">
        <v>351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24.75" customHeight="1">
      <c r="A2" s="173" t="s">
        <v>352</v>
      </c>
      <c r="B2" s="289" t="s">
        <v>353</v>
      </c>
      <c r="C2" s="289"/>
      <c r="D2" s="173" t="s">
        <v>354</v>
      </c>
      <c r="E2" s="289" t="s">
        <v>459</v>
      </c>
      <c r="F2" s="289"/>
      <c r="G2" s="289"/>
      <c r="H2" s="289"/>
      <c r="I2" s="289"/>
      <c r="J2" s="291" t="s">
        <v>355</v>
      </c>
      <c r="K2" s="291"/>
      <c r="L2" s="289" t="s">
        <v>409</v>
      </c>
      <c r="M2" s="289"/>
      <c r="N2" s="289"/>
      <c r="O2" s="289"/>
    </row>
    <row r="3" spans="1:15" ht="24.75" customHeight="1">
      <c r="A3" s="173" t="s">
        <v>357</v>
      </c>
      <c r="B3" s="289" t="s">
        <v>358</v>
      </c>
      <c r="C3" s="289"/>
      <c r="D3" s="173" t="s">
        <v>359</v>
      </c>
      <c r="E3" s="289"/>
      <c r="F3" s="289"/>
      <c r="G3" s="289"/>
      <c r="H3" s="289"/>
      <c r="I3" s="289"/>
      <c r="J3" s="291" t="s">
        <v>360</v>
      </c>
      <c r="K3" s="291"/>
      <c r="L3" s="293">
        <v>5</v>
      </c>
      <c r="M3" s="292"/>
      <c r="N3" s="292"/>
      <c r="O3" s="292"/>
    </row>
    <row r="4" spans="1:15" ht="24.75" customHeight="1">
      <c r="A4" s="173" t="s">
        <v>361</v>
      </c>
      <c r="B4" s="289">
        <v>10</v>
      </c>
      <c r="C4" s="289"/>
      <c r="D4" s="173" t="s">
        <v>362</v>
      </c>
      <c r="E4" s="289"/>
      <c r="F4" s="289"/>
      <c r="G4" s="289"/>
      <c r="H4" s="289"/>
      <c r="I4" s="289"/>
      <c r="J4" s="171" t="s">
        <v>363</v>
      </c>
      <c r="K4" s="171" t="s">
        <v>364</v>
      </c>
      <c r="L4" s="292">
        <v>5</v>
      </c>
      <c r="M4" s="292"/>
      <c r="N4" s="292"/>
      <c r="O4" s="292"/>
    </row>
    <row r="5" spans="1:15" ht="24.75" customHeight="1">
      <c r="A5" s="288" t="s">
        <v>365</v>
      </c>
      <c r="B5" s="290" t="s">
        <v>460</v>
      </c>
      <c r="C5" s="290"/>
      <c r="D5" s="290"/>
      <c r="E5" s="290"/>
      <c r="F5" s="290"/>
      <c r="G5" s="290"/>
      <c r="H5" s="290"/>
      <c r="I5" s="290"/>
      <c r="J5" s="291" t="s">
        <v>367</v>
      </c>
      <c r="K5" s="291"/>
      <c r="L5" s="292" t="s">
        <v>368</v>
      </c>
      <c r="M5" s="292"/>
      <c r="N5" s="292"/>
      <c r="O5" s="292"/>
    </row>
    <row r="6" spans="1:15" ht="24.75" customHeight="1">
      <c r="A6" s="288"/>
      <c r="B6" s="290"/>
      <c r="C6" s="290"/>
      <c r="D6" s="290"/>
      <c r="E6" s="290"/>
      <c r="F6" s="290"/>
      <c r="G6" s="290"/>
      <c r="H6" s="290"/>
      <c r="I6" s="290"/>
      <c r="J6" s="291" t="s">
        <v>369</v>
      </c>
      <c r="K6" s="291"/>
      <c r="L6" s="292" t="s">
        <v>368</v>
      </c>
      <c r="M6" s="292"/>
      <c r="N6" s="292"/>
      <c r="O6" s="292"/>
    </row>
    <row r="7" spans="1:15" ht="24.75" customHeight="1">
      <c r="A7" s="288"/>
      <c r="B7" s="290"/>
      <c r="C7" s="290"/>
      <c r="D7" s="290"/>
      <c r="E7" s="290"/>
      <c r="F7" s="290"/>
      <c r="G7" s="290"/>
      <c r="H7" s="290"/>
      <c r="I7" s="290"/>
      <c r="J7" s="291" t="s">
        <v>370</v>
      </c>
      <c r="K7" s="291"/>
      <c r="L7" s="292" t="s">
        <v>368</v>
      </c>
      <c r="M7" s="292"/>
      <c r="N7" s="292"/>
      <c r="O7" s="292"/>
    </row>
    <row r="8" spans="1:15" ht="24.75" customHeight="1">
      <c r="A8" s="288"/>
      <c r="B8" s="290"/>
      <c r="C8" s="290"/>
      <c r="D8" s="290"/>
      <c r="E8" s="290"/>
      <c r="F8" s="290"/>
      <c r="G8" s="290"/>
      <c r="H8" s="290"/>
      <c r="I8" s="290"/>
      <c r="J8" s="291" t="s">
        <v>371</v>
      </c>
      <c r="K8" s="291"/>
      <c r="L8" s="292" t="s">
        <v>368</v>
      </c>
      <c r="M8" s="292"/>
      <c r="N8" s="292"/>
      <c r="O8" s="292"/>
    </row>
    <row r="9" spans="1:15" ht="24.75" customHeight="1">
      <c r="A9" s="170" t="s">
        <v>372</v>
      </c>
      <c r="B9" s="170" t="s">
        <v>373</v>
      </c>
      <c r="C9" s="170" t="s">
        <v>374</v>
      </c>
      <c r="D9" s="170" t="s">
        <v>202</v>
      </c>
      <c r="E9" s="170" t="s">
        <v>375</v>
      </c>
      <c r="F9" s="170" t="s">
        <v>203</v>
      </c>
      <c r="G9" s="170" t="s">
        <v>376</v>
      </c>
      <c r="H9" s="170" t="s">
        <v>377</v>
      </c>
      <c r="I9" s="170" t="s">
        <v>378</v>
      </c>
      <c r="J9" s="173"/>
      <c r="K9" s="174"/>
      <c r="L9" s="174"/>
      <c r="M9" s="174"/>
      <c r="N9" s="174"/>
      <c r="O9" s="174"/>
    </row>
    <row r="10" spans="1:15" ht="24.75" customHeight="1">
      <c r="A10" s="172" t="s">
        <v>379</v>
      </c>
      <c r="B10" s="174" t="s">
        <v>380</v>
      </c>
      <c r="C10" s="174" t="s">
        <v>381</v>
      </c>
      <c r="D10" s="172" t="s">
        <v>349</v>
      </c>
      <c r="E10" s="172"/>
      <c r="F10" s="172" t="s">
        <v>383</v>
      </c>
      <c r="G10" s="172" t="s">
        <v>338</v>
      </c>
      <c r="H10" s="172" t="s">
        <v>384</v>
      </c>
      <c r="I10" s="172"/>
      <c r="J10" s="172"/>
      <c r="K10" s="172"/>
      <c r="L10" s="172"/>
      <c r="M10" s="172"/>
      <c r="N10" s="172"/>
      <c r="O10" s="172"/>
    </row>
    <row r="11" spans="1:15" ht="24.75" customHeight="1">
      <c r="A11" s="172" t="s">
        <v>385</v>
      </c>
      <c r="B11" s="174" t="s">
        <v>414</v>
      </c>
      <c r="C11" s="174" t="s">
        <v>415</v>
      </c>
      <c r="D11" s="172" t="s">
        <v>349</v>
      </c>
      <c r="E11" s="172"/>
      <c r="F11" s="172" t="s">
        <v>383</v>
      </c>
      <c r="G11" s="172" t="s">
        <v>338</v>
      </c>
      <c r="H11" s="172" t="s">
        <v>384</v>
      </c>
      <c r="I11" s="172"/>
      <c r="J11" s="172"/>
      <c r="K11" s="172"/>
      <c r="L11" s="172"/>
      <c r="M11" s="172"/>
      <c r="N11" s="172"/>
      <c r="O11" s="172"/>
    </row>
    <row r="12" spans="1:15" ht="24.75" customHeight="1">
      <c r="A12" s="172" t="s">
        <v>391</v>
      </c>
      <c r="B12" s="174" t="s">
        <v>416</v>
      </c>
      <c r="C12" s="174" t="s">
        <v>455</v>
      </c>
      <c r="D12" s="172" t="s">
        <v>349</v>
      </c>
      <c r="E12" s="172"/>
      <c r="F12" s="172" t="s">
        <v>383</v>
      </c>
      <c r="G12" s="172" t="s">
        <v>338</v>
      </c>
      <c r="H12" s="172" t="s">
        <v>394</v>
      </c>
      <c r="I12" s="172"/>
      <c r="J12" s="172"/>
      <c r="K12" s="172"/>
      <c r="L12" s="172"/>
      <c r="M12" s="172"/>
      <c r="N12" s="172"/>
      <c r="O12" s="172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L5" sqref="L5:O5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98" t="s">
        <v>351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ht="24.75" customHeight="1">
      <c r="A2" s="178" t="s">
        <v>352</v>
      </c>
      <c r="B2" s="296" t="s">
        <v>353</v>
      </c>
      <c r="C2" s="296"/>
      <c r="D2" s="178" t="s">
        <v>354</v>
      </c>
      <c r="E2" s="296" t="s">
        <v>464</v>
      </c>
      <c r="F2" s="296"/>
      <c r="G2" s="296"/>
      <c r="H2" s="296"/>
      <c r="I2" s="296"/>
      <c r="J2" s="295" t="s">
        <v>355</v>
      </c>
      <c r="K2" s="295"/>
      <c r="L2" s="296" t="s">
        <v>409</v>
      </c>
      <c r="M2" s="296"/>
      <c r="N2" s="296"/>
      <c r="O2" s="296"/>
    </row>
    <row r="3" spans="1:15" ht="24.75" customHeight="1">
      <c r="A3" s="178" t="s">
        <v>357</v>
      </c>
      <c r="B3" s="296" t="s">
        <v>358</v>
      </c>
      <c r="C3" s="296"/>
      <c r="D3" s="178" t="s">
        <v>359</v>
      </c>
      <c r="E3" s="296"/>
      <c r="F3" s="296"/>
      <c r="G3" s="296"/>
      <c r="H3" s="296"/>
      <c r="I3" s="296"/>
      <c r="J3" s="295" t="s">
        <v>360</v>
      </c>
      <c r="K3" s="295"/>
      <c r="L3" s="297">
        <v>10</v>
      </c>
      <c r="M3" s="294"/>
      <c r="N3" s="294"/>
      <c r="O3" s="294"/>
    </row>
    <row r="4" spans="1:15" ht="24.75" customHeight="1">
      <c r="A4" s="178" t="s">
        <v>361</v>
      </c>
      <c r="B4" s="296">
        <v>10</v>
      </c>
      <c r="C4" s="296"/>
      <c r="D4" s="178" t="s">
        <v>362</v>
      </c>
      <c r="E4" s="296"/>
      <c r="F4" s="296"/>
      <c r="G4" s="296"/>
      <c r="H4" s="296"/>
      <c r="I4" s="296"/>
      <c r="J4" s="176" t="s">
        <v>363</v>
      </c>
      <c r="K4" s="176" t="s">
        <v>364</v>
      </c>
      <c r="L4" s="294">
        <v>10</v>
      </c>
      <c r="M4" s="294"/>
      <c r="N4" s="294"/>
      <c r="O4" s="294"/>
    </row>
    <row r="5" spans="1:15" ht="24.75" customHeight="1">
      <c r="A5" s="299" t="s">
        <v>365</v>
      </c>
      <c r="B5" s="300" t="s">
        <v>461</v>
      </c>
      <c r="C5" s="300"/>
      <c r="D5" s="300"/>
      <c r="E5" s="300"/>
      <c r="F5" s="300"/>
      <c r="G5" s="300"/>
      <c r="H5" s="300"/>
      <c r="I5" s="300"/>
      <c r="J5" s="295" t="s">
        <v>367</v>
      </c>
      <c r="K5" s="295"/>
      <c r="L5" s="294" t="s">
        <v>368</v>
      </c>
      <c r="M5" s="294"/>
      <c r="N5" s="294"/>
      <c r="O5" s="294"/>
    </row>
    <row r="6" spans="1:15" ht="24.75" customHeight="1">
      <c r="A6" s="299"/>
      <c r="B6" s="300"/>
      <c r="C6" s="300"/>
      <c r="D6" s="300"/>
      <c r="E6" s="300"/>
      <c r="F6" s="300"/>
      <c r="G6" s="300"/>
      <c r="H6" s="300"/>
      <c r="I6" s="300"/>
      <c r="J6" s="295" t="s">
        <v>369</v>
      </c>
      <c r="K6" s="295"/>
      <c r="L6" s="294" t="s">
        <v>368</v>
      </c>
      <c r="M6" s="294"/>
      <c r="N6" s="294"/>
      <c r="O6" s="294"/>
    </row>
    <row r="7" spans="1:15" ht="24.75" customHeight="1">
      <c r="A7" s="299"/>
      <c r="B7" s="300"/>
      <c r="C7" s="300"/>
      <c r="D7" s="300"/>
      <c r="E7" s="300"/>
      <c r="F7" s="300"/>
      <c r="G7" s="300"/>
      <c r="H7" s="300"/>
      <c r="I7" s="300"/>
      <c r="J7" s="295" t="s">
        <v>370</v>
      </c>
      <c r="K7" s="295"/>
      <c r="L7" s="294" t="s">
        <v>368</v>
      </c>
      <c r="M7" s="294"/>
      <c r="N7" s="294"/>
      <c r="O7" s="294"/>
    </row>
    <row r="8" spans="1:15" ht="24.75" customHeight="1">
      <c r="A8" s="299"/>
      <c r="B8" s="300"/>
      <c r="C8" s="300"/>
      <c r="D8" s="300"/>
      <c r="E8" s="300"/>
      <c r="F8" s="300"/>
      <c r="G8" s="300"/>
      <c r="H8" s="300"/>
      <c r="I8" s="300"/>
      <c r="J8" s="295" t="s">
        <v>371</v>
      </c>
      <c r="K8" s="295"/>
      <c r="L8" s="294" t="s">
        <v>368</v>
      </c>
      <c r="M8" s="294"/>
      <c r="N8" s="294"/>
      <c r="O8" s="294"/>
    </row>
    <row r="9" spans="1:15" ht="24.75" customHeight="1">
      <c r="A9" s="175" t="s">
        <v>372</v>
      </c>
      <c r="B9" s="175" t="s">
        <v>373</v>
      </c>
      <c r="C9" s="175" t="s">
        <v>374</v>
      </c>
      <c r="D9" s="175" t="s">
        <v>202</v>
      </c>
      <c r="E9" s="175" t="s">
        <v>375</v>
      </c>
      <c r="F9" s="175" t="s">
        <v>203</v>
      </c>
      <c r="G9" s="175" t="s">
        <v>376</v>
      </c>
      <c r="H9" s="175" t="s">
        <v>377</v>
      </c>
      <c r="I9" s="175" t="s">
        <v>378</v>
      </c>
      <c r="J9" s="178"/>
      <c r="K9" s="179"/>
      <c r="L9" s="179"/>
      <c r="M9" s="179"/>
      <c r="N9" s="179"/>
      <c r="O9" s="179"/>
    </row>
    <row r="10" spans="1:15" ht="24.75" customHeight="1">
      <c r="A10" s="177" t="s">
        <v>379</v>
      </c>
      <c r="B10" s="179" t="s">
        <v>380</v>
      </c>
      <c r="C10" s="179" t="s">
        <v>462</v>
      </c>
      <c r="D10" s="177" t="s">
        <v>349</v>
      </c>
      <c r="E10" s="177"/>
      <c r="F10" s="177" t="s">
        <v>463</v>
      </c>
      <c r="G10" s="177" t="s">
        <v>421</v>
      </c>
      <c r="H10" s="177" t="s">
        <v>384</v>
      </c>
      <c r="I10" s="177"/>
      <c r="J10" s="177"/>
      <c r="K10" s="177"/>
      <c r="L10" s="177"/>
      <c r="M10" s="177"/>
      <c r="N10" s="177"/>
      <c r="O10" s="177"/>
    </row>
    <row r="11" spans="1:15" ht="24.75" customHeight="1">
      <c r="A11" s="177" t="s">
        <v>385</v>
      </c>
      <c r="B11" s="179" t="s">
        <v>414</v>
      </c>
      <c r="C11" s="179" t="s">
        <v>415</v>
      </c>
      <c r="D11" s="177" t="s">
        <v>349</v>
      </c>
      <c r="E11" s="177"/>
      <c r="F11" s="177" t="s">
        <v>383</v>
      </c>
      <c r="G11" s="177" t="s">
        <v>338</v>
      </c>
      <c r="H11" s="177" t="s">
        <v>390</v>
      </c>
      <c r="I11" s="177"/>
      <c r="J11" s="177"/>
      <c r="K11" s="177"/>
      <c r="L11" s="177"/>
      <c r="M11" s="177"/>
      <c r="N11" s="177"/>
      <c r="O11" s="177"/>
    </row>
    <row r="12" spans="1:15" ht="24.75" customHeight="1">
      <c r="A12" s="177" t="s">
        <v>391</v>
      </c>
      <c r="B12" s="179" t="s">
        <v>416</v>
      </c>
      <c r="C12" s="179" t="s">
        <v>417</v>
      </c>
      <c r="D12" s="177" t="s">
        <v>349</v>
      </c>
      <c r="E12" s="177"/>
      <c r="F12" s="177" t="s">
        <v>383</v>
      </c>
      <c r="G12" s="177" t="s">
        <v>338</v>
      </c>
      <c r="H12" s="177" t="s">
        <v>394</v>
      </c>
      <c r="I12" s="177"/>
      <c r="J12" s="177"/>
      <c r="K12" s="177"/>
      <c r="L12" s="177"/>
      <c r="M12" s="177"/>
      <c r="N12" s="177"/>
      <c r="O12" s="177"/>
    </row>
    <row r="13" spans="1:15" ht="24.75" customHeight="1">
      <c r="A13" s="177" t="s">
        <v>395</v>
      </c>
      <c r="B13" s="179" t="s">
        <v>396</v>
      </c>
      <c r="C13" s="179" t="s">
        <v>381</v>
      </c>
      <c r="D13" s="177" t="s">
        <v>382</v>
      </c>
      <c r="E13" s="177"/>
      <c r="F13" s="177" t="s">
        <v>383</v>
      </c>
      <c r="G13" s="177" t="s">
        <v>338</v>
      </c>
      <c r="H13" s="177" t="s">
        <v>390</v>
      </c>
      <c r="I13" s="177"/>
      <c r="J13" s="177"/>
      <c r="K13" s="177"/>
      <c r="L13" s="177"/>
      <c r="M13" s="177"/>
      <c r="N13" s="177"/>
      <c r="O13" s="177"/>
    </row>
  </sheetData>
  <sheetProtection/>
  <mergeCells count="22">
    <mergeCell ref="A1:O1"/>
    <mergeCell ref="A5:A8"/>
    <mergeCell ref="B2:C2"/>
    <mergeCell ref="B3:C3"/>
    <mergeCell ref="B4:C4"/>
    <mergeCell ref="B5:I8"/>
    <mergeCell ref="E2:I2"/>
    <mergeCell ref="E3:I3"/>
    <mergeCell ref="E4:I4"/>
    <mergeCell ref="J2:K2"/>
    <mergeCell ref="J8:K8"/>
    <mergeCell ref="L2:O2"/>
    <mergeCell ref="L8:O8"/>
    <mergeCell ref="L3:O3"/>
    <mergeCell ref="L4:O4"/>
    <mergeCell ref="L5:O5"/>
    <mergeCell ref="L6:O6"/>
    <mergeCell ref="L7:O7"/>
    <mergeCell ref="J3:K3"/>
    <mergeCell ref="J5:K5"/>
    <mergeCell ref="J6:K6"/>
    <mergeCell ref="J7:K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M30" sqref="M30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80" t="s">
        <v>352</v>
      </c>
      <c r="B2" s="260" t="s">
        <v>353</v>
      </c>
      <c r="C2" s="260"/>
      <c r="D2" s="180" t="s">
        <v>354</v>
      </c>
      <c r="E2" s="260" t="s">
        <v>468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80" t="s">
        <v>357</v>
      </c>
      <c r="B3" s="260" t="s">
        <v>358</v>
      </c>
      <c r="C3" s="260"/>
      <c r="D3" s="180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467</v>
      </c>
      <c r="M3" s="263"/>
      <c r="N3" s="263"/>
      <c r="O3" s="263"/>
    </row>
    <row r="4" spans="1:15" ht="24.75" customHeight="1">
      <c r="A4" s="180" t="s">
        <v>361</v>
      </c>
      <c r="B4" s="260">
        <v>10</v>
      </c>
      <c r="C4" s="260"/>
      <c r="D4" s="180" t="s">
        <v>362</v>
      </c>
      <c r="E4" s="260"/>
      <c r="F4" s="260"/>
      <c r="G4" s="260"/>
      <c r="H4" s="260"/>
      <c r="I4" s="260"/>
      <c r="J4" s="181" t="s">
        <v>363</v>
      </c>
      <c r="K4" s="181" t="s">
        <v>364</v>
      </c>
      <c r="L4" s="263">
        <v>5.46</v>
      </c>
      <c r="M4" s="263"/>
      <c r="N4" s="263"/>
      <c r="O4" s="263"/>
    </row>
    <row r="5" spans="1:15" ht="24.75" customHeight="1">
      <c r="A5" s="264" t="s">
        <v>365</v>
      </c>
      <c r="B5" s="265" t="s">
        <v>465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82" t="s">
        <v>372</v>
      </c>
      <c r="B9" s="182" t="s">
        <v>373</v>
      </c>
      <c r="C9" s="182" t="s">
        <v>374</v>
      </c>
      <c r="D9" s="182" t="s">
        <v>202</v>
      </c>
      <c r="E9" s="182" t="s">
        <v>375</v>
      </c>
      <c r="F9" s="182" t="s">
        <v>203</v>
      </c>
      <c r="G9" s="182" t="s">
        <v>376</v>
      </c>
      <c r="H9" s="182" t="s">
        <v>377</v>
      </c>
      <c r="I9" s="182" t="s">
        <v>378</v>
      </c>
      <c r="J9" s="180"/>
      <c r="K9" s="183"/>
      <c r="L9" s="183"/>
      <c r="M9" s="183"/>
      <c r="N9" s="183"/>
      <c r="O9" s="183"/>
    </row>
    <row r="10" spans="1:15" ht="24.75" customHeight="1">
      <c r="A10" s="184" t="s">
        <v>379</v>
      </c>
      <c r="B10" s="183" t="s">
        <v>380</v>
      </c>
      <c r="C10" s="183" t="s">
        <v>462</v>
      </c>
      <c r="D10" s="184" t="s">
        <v>349</v>
      </c>
      <c r="E10" s="184"/>
      <c r="F10" s="184" t="s">
        <v>466</v>
      </c>
      <c r="G10" s="184" t="s">
        <v>421</v>
      </c>
      <c r="H10" s="184" t="s">
        <v>384</v>
      </c>
      <c r="I10" s="184"/>
      <c r="J10" s="184"/>
      <c r="K10" s="184"/>
      <c r="L10" s="184"/>
      <c r="M10" s="184"/>
      <c r="N10" s="184"/>
      <c r="O10" s="184"/>
    </row>
    <row r="11" spans="1:15" ht="24.75" customHeight="1">
      <c r="A11" s="184" t="s">
        <v>385</v>
      </c>
      <c r="B11" s="183" t="s">
        <v>414</v>
      </c>
      <c r="C11" s="183" t="s">
        <v>415</v>
      </c>
      <c r="D11" s="184" t="s">
        <v>349</v>
      </c>
      <c r="E11" s="184"/>
      <c r="F11" s="184" t="s">
        <v>383</v>
      </c>
      <c r="G11" s="184" t="s">
        <v>338</v>
      </c>
      <c r="H11" s="184" t="s">
        <v>384</v>
      </c>
      <c r="I11" s="184"/>
      <c r="J11" s="184"/>
      <c r="K11" s="184"/>
      <c r="L11" s="184"/>
      <c r="M11" s="184"/>
      <c r="N11" s="184"/>
      <c r="O11" s="184"/>
    </row>
    <row r="12" spans="1:15" ht="24.75" customHeight="1">
      <c r="A12" s="184" t="s">
        <v>391</v>
      </c>
      <c r="B12" s="183" t="s">
        <v>416</v>
      </c>
      <c r="C12" s="183" t="s">
        <v>422</v>
      </c>
      <c r="D12" s="184" t="s">
        <v>349</v>
      </c>
      <c r="E12" s="184"/>
      <c r="F12" s="184" t="s">
        <v>383</v>
      </c>
      <c r="G12" s="184" t="s">
        <v>338</v>
      </c>
      <c r="H12" s="184" t="s">
        <v>394</v>
      </c>
      <c r="I12" s="184"/>
      <c r="J12" s="184"/>
      <c r="K12" s="184"/>
      <c r="L12" s="184"/>
      <c r="M12" s="184"/>
      <c r="N12" s="184"/>
      <c r="O12" s="184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L4" sqref="L4:O4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80" t="s">
        <v>352</v>
      </c>
      <c r="B2" s="260" t="s">
        <v>353</v>
      </c>
      <c r="C2" s="260"/>
      <c r="D2" s="180" t="s">
        <v>354</v>
      </c>
      <c r="E2" s="260" t="s">
        <v>471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80" t="s">
        <v>357</v>
      </c>
      <c r="B3" s="260" t="s">
        <v>358</v>
      </c>
      <c r="C3" s="260"/>
      <c r="D3" s="180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472</v>
      </c>
      <c r="M3" s="263"/>
      <c r="N3" s="263"/>
      <c r="O3" s="263"/>
    </row>
    <row r="4" spans="1:15" ht="24.75" customHeight="1">
      <c r="A4" s="180" t="s">
        <v>361</v>
      </c>
      <c r="B4" s="260">
        <v>10</v>
      </c>
      <c r="C4" s="260"/>
      <c r="D4" s="180" t="s">
        <v>362</v>
      </c>
      <c r="E4" s="260"/>
      <c r="F4" s="260"/>
      <c r="G4" s="260"/>
      <c r="H4" s="260"/>
      <c r="I4" s="260"/>
      <c r="J4" s="181" t="s">
        <v>363</v>
      </c>
      <c r="K4" s="181" t="s">
        <v>364</v>
      </c>
      <c r="L4" s="263">
        <v>18</v>
      </c>
      <c r="M4" s="263"/>
      <c r="N4" s="263"/>
      <c r="O4" s="263"/>
    </row>
    <row r="5" spans="1:15" ht="24.75" customHeight="1">
      <c r="A5" s="264" t="s">
        <v>365</v>
      </c>
      <c r="B5" s="265" t="s">
        <v>469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82" t="s">
        <v>372</v>
      </c>
      <c r="B9" s="182" t="s">
        <v>373</v>
      </c>
      <c r="C9" s="182" t="s">
        <v>374</v>
      </c>
      <c r="D9" s="182" t="s">
        <v>202</v>
      </c>
      <c r="E9" s="182" t="s">
        <v>375</v>
      </c>
      <c r="F9" s="182" t="s">
        <v>203</v>
      </c>
      <c r="G9" s="182" t="s">
        <v>376</v>
      </c>
      <c r="H9" s="182" t="s">
        <v>377</v>
      </c>
      <c r="I9" s="182" t="s">
        <v>378</v>
      </c>
      <c r="J9" s="180"/>
      <c r="K9" s="183"/>
      <c r="L9" s="183"/>
      <c r="M9" s="183"/>
      <c r="N9" s="183"/>
      <c r="O9" s="183"/>
    </row>
    <row r="10" spans="1:15" ht="24.75" customHeight="1">
      <c r="A10" s="184" t="s">
        <v>379</v>
      </c>
      <c r="B10" s="183" t="s">
        <v>380</v>
      </c>
      <c r="C10" s="183" t="s">
        <v>470</v>
      </c>
      <c r="D10" s="184" t="s">
        <v>349</v>
      </c>
      <c r="E10" s="184"/>
      <c r="F10" s="184" t="s">
        <v>394</v>
      </c>
      <c r="G10" s="184" t="s">
        <v>421</v>
      </c>
      <c r="H10" s="184" t="s">
        <v>384</v>
      </c>
      <c r="I10" s="184"/>
      <c r="J10" s="184"/>
      <c r="K10" s="184"/>
      <c r="L10" s="184"/>
      <c r="M10" s="184"/>
      <c r="N10" s="184"/>
      <c r="O10" s="184"/>
    </row>
    <row r="11" spans="1:15" ht="24.75" customHeight="1">
      <c r="A11" s="184" t="s">
        <v>385</v>
      </c>
      <c r="B11" s="183" t="s">
        <v>414</v>
      </c>
      <c r="C11" s="183" t="s">
        <v>415</v>
      </c>
      <c r="D11" s="184" t="s">
        <v>349</v>
      </c>
      <c r="E11" s="184"/>
      <c r="F11" s="184" t="s">
        <v>383</v>
      </c>
      <c r="G11" s="184" t="s">
        <v>338</v>
      </c>
      <c r="H11" s="184" t="s">
        <v>384</v>
      </c>
      <c r="I11" s="184"/>
      <c r="J11" s="184"/>
      <c r="K11" s="184"/>
      <c r="L11" s="184"/>
      <c r="M11" s="184"/>
      <c r="N11" s="184"/>
      <c r="O11" s="184"/>
    </row>
    <row r="12" spans="1:15" ht="24.75" customHeight="1">
      <c r="A12" s="184" t="s">
        <v>391</v>
      </c>
      <c r="B12" s="183" t="s">
        <v>416</v>
      </c>
      <c r="C12" s="183" t="s">
        <v>348</v>
      </c>
      <c r="D12" s="184" t="s">
        <v>349</v>
      </c>
      <c r="E12" s="184"/>
      <c r="F12" s="184" t="s">
        <v>383</v>
      </c>
      <c r="G12" s="184" t="s">
        <v>338</v>
      </c>
      <c r="H12" s="184" t="s">
        <v>394</v>
      </c>
      <c r="I12" s="184"/>
      <c r="J12" s="184"/>
      <c r="K12" s="184"/>
      <c r="L12" s="184"/>
      <c r="M12" s="184"/>
      <c r="N12" s="184"/>
      <c r="O12" s="184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showGridLines="0" showZeros="0" workbookViewId="0" topLeftCell="A26">
      <selection activeCell="A7" sqref="A7:IV52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207" t="s">
        <v>49</v>
      </c>
      <c r="B1" s="208"/>
      <c r="C1" s="208"/>
      <c r="D1" s="208"/>
      <c r="E1" s="208"/>
    </row>
    <row r="2" spans="1:6" ht="54" customHeight="1">
      <c r="A2" s="209" t="s">
        <v>206</v>
      </c>
      <c r="B2" s="210"/>
      <c r="C2" s="210"/>
      <c r="D2" s="210"/>
      <c r="E2" s="210"/>
      <c r="F2" s="100"/>
    </row>
    <row r="3" spans="2:5" s="89" customFormat="1" ht="23.25" customHeight="1">
      <c r="B3" s="211" t="s">
        <v>1</v>
      </c>
      <c r="C3" s="211"/>
      <c r="D3" s="211"/>
      <c r="E3" s="211"/>
    </row>
    <row r="4" spans="1:5" s="99" customFormat="1" ht="20.25" customHeight="1">
      <c r="A4" s="214" t="s">
        <v>50</v>
      </c>
      <c r="B4" s="212" t="s">
        <v>51</v>
      </c>
      <c r="C4" s="212" t="s">
        <v>52</v>
      </c>
      <c r="D4" s="212"/>
      <c r="E4" s="213"/>
    </row>
    <row r="5" spans="1:5" s="99" customFormat="1" ht="20.25" customHeight="1">
      <c r="A5" s="215"/>
      <c r="B5" s="216"/>
      <c r="C5" s="91" t="s">
        <v>53</v>
      </c>
      <c r="D5" s="91" t="s">
        <v>54</v>
      </c>
      <c r="E5" s="93" t="s">
        <v>55</v>
      </c>
    </row>
    <row r="6" spans="1:5" s="99" customFormat="1" ht="20.25" customHeight="1">
      <c r="A6" s="63"/>
      <c r="B6" s="94" t="s">
        <v>56</v>
      </c>
      <c r="C6" s="116">
        <f>D6+E6</f>
        <v>1892.7200000000003</v>
      </c>
      <c r="D6" s="116">
        <f>D7+D18+D23+D34+D39+D42+D50</f>
        <v>588.0200000000001</v>
      </c>
      <c r="E6" s="116">
        <f>E7+E18+E23+E34+E39+E42+E50</f>
        <v>1304.7</v>
      </c>
    </row>
    <row r="7" spans="1:5" s="99" customFormat="1" ht="20.25" customHeight="1">
      <c r="A7" s="111" t="s">
        <v>207</v>
      </c>
      <c r="B7" s="112" t="s">
        <v>208</v>
      </c>
      <c r="C7" s="113">
        <f>D7+E7</f>
        <v>421.29999999999995</v>
      </c>
      <c r="D7" s="113">
        <f>D10+D16</f>
        <v>382.02</v>
      </c>
      <c r="E7" s="113">
        <f>E8+E10+E16</f>
        <v>39.28</v>
      </c>
    </row>
    <row r="8" spans="1:5" s="99" customFormat="1" ht="20.25" customHeight="1">
      <c r="A8" s="114" t="s">
        <v>209</v>
      </c>
      <c r="B8" s="115" t="s">
        <v>210</v>
      </c>
      <c r="C8" s="113">
        <f aca="true" t="shared" si="0" ref="C8:C51">D8+E8</f>
        <v>0</v>
      </c>
      <c r="D8" s="113"/>
      <c r="E8" s="113"/>
    </row>
    <row r="9" spans="1:5" s="99" customFormat="1" ht="20.25" customHeight="1">
      <c r="A9" s="114" t="s">
        <v>211</v>
      </c>
      <c r="B9" s="115" t="s">
        <v>212</v>
      </c>
      <c r="C9" s="113">
        <f t="shared" si="0"/>
        <v>0</v>
      </c>
      <c r="D9" s="113"/>
      <c r="E9" s="113"/>
    </row>
    <row r="10" spans="1:5" s="99" customFormat="1" ht="20.25" customHeight="1">
      <c r="A10" s="114" t="s">
        <v>213</v>
      </c>
      <c r="B10" s="115" t="s">
        <v>214</v>
      </c>
      <c r="C10" s="113">
        <f>C11+C12+C13</f>
        <v>415</v>
      </c>
      <c r="D10" s="113">
        <f>D11</f>
        <v>380</v>
      </c>
      <c r="E10" s="113">
        <f>E12</f>
        <v>35</v>
      </c>
    </row>
    <row r="11" spans="1:5" s="99" customFormat="1" ht="20.25" customHeight="1">
      <c r="A11" s="114" t="s">
        <v>215</v>
      </c>
      <c r="B11" s="115" t="s">
        <v>212</v>
      </c>
      <c r="C11" s="113">
        <f>D11+E11</f>
        <v>380</v>
      </c>
      <c r="D11" s="113">
        <v>380</v>
      </c>
      <c r="E11" s="113"/>
    </row>
    <row r="12" spans="1:5" s="99" customFormat="1" ht="20.25" customHeight="1">
      <c r="A12" s="114" t="s">
        <v>216</v>
      </c>
      <c r="B12" s="115" t="s">
        <v>217</v>
      </c>
      <c r="C12" s="113">
        <f>D12+E12</f>
        <v>35</v>
      </c>
      <c r="D12" s="113"/>
      <c r="E12" s="113">
        <v>35</v>
      </c>
    </row>
    <row r="13" spans="1:5" s="99" customFormat="1" ht="20.25" customHeight="1">
      <c r="A13" s="114" t="s">
        <v>218</v>
      </c>
      <c r="B13" s="115" t="s">
        <v>219</v>
      </c>
      <c r="C13" s="113">
        <f t="shared" si="0"/>
        <v>0</v>
      </c>
      <c r="D13" s="113"/>
      <c r="E13" s="113"/>
    </row>
    <row r="14" spans="1:5" s="99" customFormat="1" ht="20.25" customHeight="1">
      <c r="A14" s="114" t="s">
        <v>220</v>
      </c>
      <c r="B14" s="115" t="s">
        <v>221</v>
      </c>
      <c r="C14" s="113">
        <f t="shared" si="0"/>
        <v>0</v>
      </c>
      <c r="D14" s="113"/>
      <c r="E14" s="113"/>
    </row>
    <row r="15" spans="1:5" s="99" customFormat="1" ht="20.25" customHeight="1">
      <c r="A15" s="114" t="s">
        <v>222</v>
      </c>
      <c r="B15" s="115" t="s">
        <v>212</v>
      </c>
      <c r="C15" s="113">
        <f t="shared" si="0"/>
        <v>0</v>
      </c>
      <c r="D15" s="113"/>
      <c r="E15" s="113"/>
    </row>
    <row r="16" spans="1:5" s="99" customFormat="1" ht="20.25" customHeight="1">
      <c r="A16" s="114" t="s">
        <v>223</v>
      </c>
      <c r="B16" s="115" t="s">
        <v>224</v>
      </c>
      <c r="C16" s="113">
        <f>D16+E16</f>
        <v>6.300000000000001</v>
      </c>
      <c r="D16" s="113">
        <v>2.02</v>
      </c>
      <c r="E16" s="113">
        <v>4.28</v>
      </c>
    </row>
    <row r="17" spans="1:5" s="99" customFormat="1" ht="20.25" customHeight="1">
      <c r="A17" s="114" t="s">
        <v>225</v>
      </c>
      <c r="B17" s="115" t="s">
        <v>226</v>
      </c>
      <c r="C17" s="113">
        <f>D17+E17</f>
        <v>6.300000000000001</v>
      </c>
      <c r="D17" s="113">
        <v>2.02</v>
      </c>
      <c r="E17" s="113">
        <v>4.28</v>
      </c>
    </row>
    <row r="18" spans="1:5" s="99" customFormat="1" ht="20.25" customHeight="1">
      <c r="A18" s="111" t="s">
        <v>227</v>
      </c>
      <c r="B18" s="112" t="s">
        <v>228</v>
      </c>
      <c r="C18" s="113">
        <f>D18+E18</f>
        <v>10</v>
      </c>
      <c r="D18" s="113"/>
      <c r="E18" s="113">
        <v>10</v>
      </c>
    </row>
    <row r="19" spans="1:5" s="99" customFormat="1" ht="20.25" customHeight="1">
      <c r="A19" s="114" t="s">
        <v>229</v>
      </c>
      <c r="B19" s="115" t="s">
        <v>230</v>
      </c>
      <c r="C19" s="113">
        <f t="shared" si="0"/>
        <v>0</v>
      </c>
      <c r="D19" s="113"/>
      <c r="E19" s="113"/>
    </row>
    <row r="20" spans="1:5" s="99" customFormat="1" ht="20.25" customHeight="1">
      <c r="A20" s="114" t="s">
        <v>231</v>
      </c>
      <c r="B20" s="115" t="s">
        <v>232</v>
      </c>
      <c r="C20" s="113">
        <f t="shared" si="0"/>
        <v>0</v>
      </c>
      <c r="D20" s="113"/>
      <c r="E20" s="113"/>
    </row>
    <row r="21" spans="1:5" s="99" customFormat="1" ht="20.25" customHeight="1">
      <c r="A21" s="114">
        <v>20703</v>
      </c>
      <c r="B21" s="115" t="s">
        <v>480</v>
      </c>
      <c r="C21" s="113">
        <f t="shared" si="0"/>
        <v>10</v>
      </c>
      <c r="D21" s="113"/>
      <c r="E21" s="113">
        <v>10</v>
      </c>
    </row>
    <row r="22" spans="1:5" s="99" customFormat="1" ht="20.25" customHeight="1">
      <c r="A22" s="185">
        <v>2070307</v>
      </c>
      <c r="B22" s="115" t="s">
        <v>479</v>
      </c>
      <c r="C22" s="113">
        <f t="shared" si="0"/>
        <v>10</v>
      </c>
      <c r="D22" s="113"/>
      <c r="E22" s="113">
        <v>10</v>
      </c>
    </row>
    <row r="23" spans="1:5" s="99" customFormat="1" ht="20.25" customHeight="1">
      <c r="A23" s="111" t="s">
        <v>233</v>
      </c>
      <c r="B23" s="112" t="s">
        <v>234</v>
      </c>
      <c r="C23" s="113">
        <f t="shared" si="0"/>
        <v>131.5</v>
      </c>
      <c r="D23" s="113">
        <f>D28</f>
        <v>127.25999999999999</v>
      </c>
      <c r="E23" s="113">
        <v>4.24</v>
      </c>
    </row>
    <row r="24" spans="1:5" s="99" customFormat="1" ht="20.25" customHeight="1">
      <c r="A24" s="114" t="s">
        <v>235</v>
      </c>
      <c r="B24" s="115" t="s">
        <v>236</v>
      </c>
      <c r="C24" s="113">
        <f t="shared" si="0"/>
        <v>0</v>
      </c>
      <c r="D24" s="113"/>
      <c r="E24" s="113"/>
    </row>
    <row r="25" spans="1:5" s="99" customFormat="1" ht="20.25" customHeight="1">
      <c r="A25" s="114" t="s">
        <v>237</v>
      </c>
      <c r="B25" s="115" t="s">
        <v>238</v>
      </c>
      <c r="C25" s="113">
        <f t="shared" si="0"/>
        <v>0</v>
      </c>
      <c r="D25" s="113"/>
      <c r="E25" s="113"/>
    </row>
    <row r="26" spans="1:5" s="99" customFormat="1" ht="20.25" customHeight="1">
      <c r="A26" s="114" t="s">
        <v>239</v>
      </c>
      <c r="B26" s="115" t="s">
        <v>240</v>
      </c>
      <c r="C26" s="113">
        <f t="shared" si="0"/>
        <v>4.24</v>
      </c>
      <c r="D26" s="113"/>
      <c r="E26" s="113">
        <v>4.24</v>
      </c>
    </row>
    <row r="27" spans="1:5" s="99" customFormat="1" ht="20.25" customHeight="1">
      <c r="A27" s="114" t="s">
        <v>241</v>
      </c>
      <c r="B27" s="115" t="s">
        <v>242</v>
      </c>
      <c r="C27" s="113">
        <f t="shared" si="0"/>
        <v>4.24</v>
      </c>
      <c r="D27" s="113"/>
      <c r="E27" s="113">
        <v>4.24</v>
      </c>
    </row>
    <row r="28" spans="1:5" s="99" customFormat="1" ht="20.25" customHeight="1">
      <c r="A28" s="111" t="s">
        <v>243</v>
      </c>
      <c r="B28" s="112" t="s">
        <v>244</v>
      </c>
      <c r="C28" s="113">
        <f>D28+E28</f>
        <v>127.25999999999999</v>
      </c>
      <c r="D28" s="113">
        <f>D30+D29+D31</f>
        <v>127.25999999999999</v>
      </c>
      <c r="E28" s="113"/>
    </row>
    <row r="29" spans="1:5" s="99" customFormat="1" ht="20.25" customHeight="1">
      <c r="A29" s="111" t="s">
        <v>245</v>
      </c>
      <c r="B29" s="112" t="s">
        <v>246</v>
      </c>
      <c r="C29" s="113">
        <f t="shared" si="0"/>
        <v>44.97</v>
      </c>
      <c r="D29" s="113">
        <v>44.97</v>
      </c>
      <c r="E29" s="113"/>
    </row>
    <row r="30" spans="1:5" s="99" customFormat="1" ht="20.25" customHeight="1">
      <c r="A30" s="111" t="s">
        <v>247</v>
      </c>
      <c r="B30" s="112" t="s">
        <v>248</v>
      </c>
      <c r="C30" s="113">
        <f t="shared" si="0"/>
        <v>22.49</v>
      </c>
      <c r="D30" s="113">
        <v>22.49</v>
      </c>
      <c r="E30" s="113"/>
    </row>
    <row r="31" spans="1:5" s="99" customFormat="1" ht="20.25" customHeight="1">
      <c r="A31" s="111" t="s">
        <v>249</v>
      </c>
      <c r="B31" s="112" t="s">
        <v>250</v>
      </c>
      <c r="C31" s="113">
        <f>D31+E31</f>
        <v>59.8</v>
      </c>
      <c r="D31" s="113">
        <v>59.8</v>
      </c>
      <c r="E31" s="113"/>
    </row>
    <row r="32" spans="1:5" s="99" customFormat="1" ht="20.25" customHeight="1">
      <c r="A32" s="111" t="s">
        <v>251</v>
      </c>
      <c r="B32" s="112" t="s">
        <v>252</v>
      </c>
      <c r="C32" s="113">
        <f t="shared" si="0"/>
        <v>0</v>
      </c>
      <c r="D32" s="113"/>
      <c r="E32" s="113"/>
    </row>
    <row r="33" spans="1:5" s="99" customFormat="1" ht="20.25" customHeight="1">
      <c r="A33" s="111" t="s">
        <v>253</v>
      </c>
      <c r="B33" s="112" t="s">
        <v>219</v>
      </c>
      <c r="C33" s="113">
        <f t="shared" si="0"/>
        <v>0</v>
      </c>
      <c r="D33" s="113"/>
      <c r="E33" s="113"/>
    </row>
    <row r="34" spans="1:5" s="99" customFormat="1" ht="20.25" customHeight="1">
      <c r="A34" s="111" t="s">
        <v>254</v>
      </c>
      <c r="B34" s="112" t="s">
        <v>255</v>
      </c>
      <c r="C34" s="113">
        <f>D34+E34</f>
        <v>28.95</v>
      </c>
      <c r="D34" s="113">
        <f>D35</f>
        <v>28.95</v>
      </c>
      <c r="E34" s="113"/>
    </row>
    <row r="35" spans="1:5" s="99" customFormat="1" ht="20.25" customHeight="1">
      <c r="A35" s="111" t="s">
        <v>256</v>
      </c>
      <c r="B35" s="112" t="s">
        <v>257</v>
      </c>
      <c r="C35" s="113">
        <f t="shared" si="0"/>
        <v>28.95</v>
      </c>
      <c r="D35" s="113">
        <f>D36+D37+D38</f>
        <v>28.95</v>
      </c>
      <c r="E35" s="113"/>
    </row>
    <row r="36" spans="1:5" s="99" customFormat="1" ht="20.25" customHeight="1">
      <c r="A36" s="111" t="s">
        <v>258</v>
      </c>
      <c r="B36" s="112" t="s">
        <v>259</v>
      </c>
      <c r="C36" s="113">
        <f t="shared" si="0"/>
        <v>23.89</v>
      </c>
      <c r="D36" s="113">
        <v>23.89</v>
      </c>
      <c r="E36" s="113"/>
    </row>
    <row r="37" spans="1:5" s="99" customFormat="1" ht="20.25" customHeight="1">
      <c r="A37" s="111" t="s">
        <v>260</v>
      </c>
      <c r="B37" s="112" t="s">
        <v>261</v>
      </c>
      <c r="C37" s="113">
        <f t="shared" si="0"/>
        <v>0</v>
      </c>
      <c r="D37" s="113"/>
      <c r="E37" s="113"/>
    </row>
    <row r="38" spans="1:5" s="99" customFormat="1" ht="20.25" customHeight="1">
      <c r="A38" s="111" t="s">
        <v>262</v>
      </c>
      <c r="B38" s="112" t="s">
        <v>263</v>
      </c>
      <c r="C38" s="113">
        <f t="shared" si="0"/>
        <v>5.06</v>
      </c>
      <c r="D38" s="113">
        <v>5.06</v>
      </c>
      <c r="E38" s="113"/>
    </row>
    <row r="39" spans="1:5" s="99" customFormat="1" ht="20.25" customHeight="1">
      <c r="A39" s="111" t="s">
        <v>264</v>
      </c>
      <c r="B39" s="112" t="s">
        <v>265</v>
      </c>
      <c r="C39" s="113">
        <f t="shared" si="0"/>
        <v>40</v>
      </c>
      <c r="D39" s="113"/>
      <c r="E39" s="113">
        <v>40</v>
      </c>
    </row>
    <row r="40" spans="1:5" s="99" customFormat="1" ht="20.25" customHeight="1">
      <c r="A40" s="111" t="s">
        <v>266</v>
      </c>
      <c r="B40" s="112" t="s">
        <v>267</v>
      </c>
      <c r="C40" s="113">
        <f t="shared" si="0"/>
        <v>40</v>
      </c>
      <c r="D40" s="113"/>
      <c r="E40" s="113">
        <v>40</v>
      </c>
    </row>
    <row r="41" spans="1:5" s="99" customFormat="1" ht="20.25" customHeight="1">
      <c r="A41" s="111" t="s">
        <v>268</v>
      </c>
      <c r="B41" s="112" t="s">
        <v>269</v>
      </c>
      <c r="C41" s="113">
        <f t="shared" si="0"/>
        <v>40</v>
      </c>
      <c r="D41" s="113"/>
      <c r="E41" s="113">
        <v>40</v>
      </c>
    </row>
    <row r="42" spans="1:5" s="99" customFormat="1" ht="20.25" customHeight="1">
      <c r="A42" s="111" t="s">
        <v>270</v>
      </c>
      <c r="B42" s="112" t="s">
        <v>271</v>
      </c>
      <c r="C42" s="113">
        <f t="shared" si="0"/>
        <v>1223.26</v>
      </c>
      <c r="D42" s="113">
        <v>12.08</v>
      </c>
      <c r="E42" s="113">
        <f>E45+E48</f>
        <v>1211.18</v>
      </c>
    </row>
    <row r="43" spans="1:5" s="99" customFormat="1" ht="20.25" customHeight="1">
      <c r="A43" s="111" t="s">
        <v>272</v>
      </c>
      <c r="B43" s="112" t="s">
        <v>273</v>
      </c>
      <c r="C43" s="113">
        <f t="shared" si="0"/>
        <v>12.08</v>
      </c>
      <c r="D43" s="113">
        <v>12.08</v>
      </c>
      <c r="E43" s="113"/>
    </row>
    <row r="44" spans="1:5" s="99" customFormat="1" ht="20.25" customHeight="1">
      <c r="A44" s="111" t="s">
        <v>274</v>
      </c>
      <c r="B44" s="112" t="s">
        <v>219</v>
      </c>
      <c r="C44" s="113">
        <f t="shared" si="0"/>
        <v>12.08</v>
      </c>
      <c r="D44" s="113">
        <v>12.08</v>
      </c>
      <c r="E44" s="113"/>
    </row>
    <row r="45" spans="1:5" s="99" customFormat="1" ht="20.25" customHeight="1">
      <c r="A45" s="111" t="s">
        <v>275</v>
      </c>
      <c r="B45" s="112" t="s">
        <v>276</v>
      </c>
      <c r="C45" s="113">
        <f t="shared" si="0"/>
        <v>927.37</v>
      </c>
      <c r="D45" s="113"/>
      <c r="E45" s="113">
        <f>E46+E47</f>
        <v>927.37</v>
      </c>
    </row>
    <row r="46" spans="1:5" s="99" customFormat="1" ht="20.25" customHeight="1">
      <c r="A46" s="111">
        <v>2130505</v>
      </c>
      <c r="B46" s="112" t="s">
        <v>557</v>
      </c>
      <c r="C46" s="113">
        <f t="shared" si="0"/>
        <v>890</v>
      </c>
      <c r="D46" s="113"/>
      <c r="E46" s="113">
        <v>890</v>
      </c>
    </row>
    <row r="47" spans="1:5" s="99" customFormat="1" ht="20.25" customHeight="1">
      <c r="A47" s="111" t="s">
        <v>277</v>
      </c>
      <c r="B47" s="112" t="s">
        <v>278</v>
      </c>
      <c r="C47" s="113">
        <f t="shared" si="0"/>
        <v>37.37</v>
      </c>
      <c r="D47" s="113"/>
      <c r="E47" s="113">
        <v>37.37</v>
      </c>
    </row>
    <row r="48" spans="1:5" s="99" customFormat="1" ht="20.25" customHeight="1">
      <c r="A48" s="111" t="s">
        <v>279</v>
      </c>
      <c r="B48" s="112" t="s">
        <v>280</v>
      </c>
      <c r="C48" s="113">
        <f t="shared" si="0"/>
        <v>283.81</v>
      </c>
      <c r="D48" s="113"/>
      <c r="E48" s="113">
        <v>283.81</v>
      </c>
    </row>
    <row r="49" spans="1:5" s="99" customFormat="1" ht="20.25" customHeight="1">
      <c r="A49" s="111" t="s">
        <v>281</v>
      </c>
      <c r="B49" s="112" t="s">
        <v>282</v>
      </c>
      <c r="C49" s="113">
        <f t="shared" si="0"/>
        <v>283.81</v>
      </c>
      <c r="D49" s="113"/>
      <c r="E49" s="113">
        <v>283.81</v>
      </c>
    </row>
    <row r="50" spans="1:5" s="99" customFormat="1" ht="20.25" customHeight="1">
      <c r="A50" s="111" t="s">
        <v>283</v>
      </c>
      <c r="B50" s="112" t="s">
        <v>284</v>
      </c>
      <c r="C50" s="113">
        <f t="shared" si="0"/>
        <v>37.71</v>
      </c>
      <c r="D50" s="113">
        <v>37.71</v>
      </c>
      <c r="E50" s="113"/>
    </row>
    <row r="51" spans="1:5" s="99" customFormat="1" ht="20.25" customHeight="1">
      <c r="A51" s="111" t="s">
        <v>285</v>
      </c>
      <c r="B51" s="112" t="s">
        <v>286</v>
      </c>
      <c r="C51" s="113">
        <f t="shared" si="0"/>
        <v>37.71</v>
      </c>
      <c r="D51" s="113">
        <v>37.71</v>
      </c>
      <c r="E51" s="113"/>
    </row>
    <row r="52" spans="1:5" s="99" customFormat="1" ht="20.25" customHeight="1">
      <c r="A52" s="111" t="s">
        <v>287</v>
      </c>
      <c r="B52" s="112" t="s">
        <v>288</v>
      </c>
      <c r="C52" s="113">
        <f>D52+E52</f>
        <v>37.71</v>
      </c>
      <c r="D52" s="113">
        <v>37.71</v>
      </c>
      <c r="E52" s="113"/>
    </row>
    <row r="53" spans="1:5" s="99" customFormat="1" ht="20.25" customHeight="1">
      <c r="A53" s="111"/>
      <c r="B53" s="112"/>
      <c r="C53" s="113"/>
      <c r="D53" s="113"/>
      <c r="E53" s="113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B5" sqref="B5:I8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80" t="s">
        <v>352</v>
      </c>
      <c r="B2" s="260" t="s">
        <v>353</v>
      </c>
      <c r="C2" s="260"/>
      <c r="D2" s="180" t="s">
        <v>354</v>
      </c>
      <c r="E2" s="260" t="s">
        <v>474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80" t="s">
        <v>357</v>
      </c>
      <c r="B3" s="260" t="s">
        <v>358</v>
      </c>
      <c r="C3" s="260"/>
      <c r="D3" s="180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475</v>
      </c>
      <c r="M3" s="263"/>
      <c r="N3" s="263"/>
      <c r="O3" s="263"/>
    </row>
    <row r="4" spans="1:15" ht="24.75" customHeight="1">
      <c r="A4" s="180" t="s">
        <v>361</v>
      </c>
      <c r="B4" s="260">
        <v>10</v>
      </c>
      <c r="C4" s="260"/>
      <c r="D4" s="180" t="s">
        <v>362</v>
      </c>
      <c r="E4" s="260"/>
      <c r="F4" s="260"/>
      <c r="G4" s="260"/>
      <c r="H4" s="260"/>
      <c r="I4" s="260"/>
      <c r="J4" s="181" t="s">
        <v>363</v>
      </c>
      <c r="K4" s="181" t="s">
        <v>364</v>
      </c>
      <c r="L4" s="263">
        <v>4.23894</v>
      </c>
      <c r="M4" s="263"/>
      <c r="N4" s="263"/>
      <c r="O4" s="263"/>
    </row>
    <row r="5" spans="1:15" ht="24.75" customHeight="1">
      <c r="A5" s="264" t="s">
        <v>365</v>
      </c>
      <c r="B5" s="265" t="s">
        <v>473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82" t="s">
        <v>372</v>
      </c>
      <c r="B9" s="182" t="s">
        <v>373</v>
      </c>
      <c r="C9" s="182" t="s">
        <v>374</v>
      </c>
      <c r="D9" s="182" t="s">
        <v>202</v>
      </c>
      <c r="E9" s="182" t="s">
        <v>375</v>
      </c>
      <c r="F9" s="182" t="s">
        <v>203</v>
      </c>
      <c r="G9" s="182" t="s">
        <v>376</v>
      </c>
      <c r="H9" s="182" t="s">
        <v>377</v>
      </c>
      <c r="I9" s="182" t="s">
        <v>378</v>
      </c>
      <c r="J9" s="180"/>
      <c r="K9" s="183"/>
      <c r="L9" s="183"/>
      <c r="M9" s="183"/>
      <c r="N9" s="183"/>
      <c r="O9" s="183"/>
    </row>
    <row r="10" spans="1:15" ht="24.75" customHeight="1">
      <c r="A10" s="184" t="s">
        <v>379</v>
      </c>
      <c r="B10" s="183" t="s">
        <v>380</v>
      </c>
      <c r="C10" s="183" t="s">
        <v>381</v>
      </c>
      <c r="D10" s="184" t="s">
        <v>349</v>
      </c>
      <c r="E10" s="184"/>
      <c r="F10" s="184" t="s">
        <v>383</v>
      </c>
      <c r="G10" s="184" t="s">
        <v>338</v>
      </c>
      <c r="H10" s="184" t="s">
        <v>384</v>
      </c>
      <c r="I10" s="184"/>
      <c r="J10" s="184"/>
      <c r="K10" s="184"/>
      <c r="L10" s="184"/>
      <c r="M10" s="184"/>
      <c r="N10" s="184"/>
      <c r="O10" s="184"/>
    </row>
    <row r="11" spans="1:15" ht="24.75" customHeight="1">
      <c r="A11" s="184" t="s">
        <v>385</v>
      </c>
      <c r="B11" s="183" t="s">
        <v>414</v>
      </c>
      <c r="C11" s="183" t="s">
        <v>415</v>
      </c>
      <c r="D11" s="184" t="s">
        <v>349</v>
      </c>
      <c r="E11" s="184"/>
      <c r="F11" s="184" t="s">
        <v>383</v>
      </c>
      <c r="G11" s="184" t="s">
        <v>338</v>
      </c>
      <c r="H11" s="184" t="s">
        <v>384</v>
      </c>
      <c r="I11" s="184"/>
      <c r="J11" s="184"/>
      <c r="K11" s="184"/>
      <c r="L11" s="184"/>
      <c r="M11" s="184"/>
      <c r="N11" s="184"/>
      <c r="O11" s="184"/>
    </row>
    <row r="12" spans="1:15" ht="24.75" customHeight="1">
      <c r="A12" s="184" t="s">
        <v>391</v>
      </c>
      <c r="B12" s="183" t="s">
        <v>416</v>
      </c>
      <c r="C12" s="183" t="s">
        <v>422</v>
      </c>
      <c r="D12" s="184" t="s">
        <v>349</v>
      </c>
      <c r="E12" s="184"/>
      <c r="F12" s="184" t="s">
        <v>383</v>
      </c>
      <c r="G12" s="184" t="s">
        <v>338</v>
      </c>
      <c r="H12" s="184" t="s">
        <v>394</v>
      </c>
      <c r="I12" s="184"/>
      <c r="J12" s="184"/>
      <c r="K12" s="184"/>
      <c r="L12" s="184"/>
      <c r="M12" s="184"/>
      <c r="N12" s="184"/>
      <c r="O12" s="184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P33" sqref="P33"/>
    </sheetView>
  </sheetViews>
  <sheetFormatPr defaultColWidth="9.33203125" defaultRowHeight="11.25"/>
  <cols>
    <col min="1" max="1" width="15.83203125" style="0" customWidth="1"/>
    <col min="2" max="2" width="26.5" style="0" customWidth="1"/>
    <col min="3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80" t="s">
        <v>352</v>
      </c>
      <c r="B2" s="260" t="s">
        <v>353</v>
      </c>
      <c r="C2" s="260"/>
      <c r="D2" s="180" t="s">
        <v>354</v>
      </c>
      <c r="E2" s="260" t="s">
        <v>478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80" t="s">
        <v>357</v>
      </c>
      <c r="B3" s="260" t="s">
        <v>358</v>
      </c>
      <c r="C3" s="260"/>
      <c r="D3" s="180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477</v>
      </c>
      <c r="M3" s="263"/>
      <c r="N3" s="263"/>
      <c r="O3" s="263"/>
    </row>
    <row r="4" spans="1:15" ht="24.75" customHeight="1">
      <c r="A4" s="180" t="s">
        <v>361</v>
      </c>
      <c r="B4" s="260">
        <v>10</v>
      </c>
      <c r="C4" s="260"/>
      <c r="D4" s="180" t="s">
        <v>362</v>
      </c>
      <c r="E4" s="260"/>
      <c r="F4" s="260"/>
      <c r="G4" s="260"/>
      <c r="H4" s="260"/>
      <c r="I4" s="260"/>
      <c r="J4" s="181" t="s">
        <v>363</v>
      </c>
      <c r="K4" s="181" t="s">
        <v>364</v>
      </c>
      <c r="L4" s="263">
        <v>2</v>
      </c>
      <c r="M4" s="263"/>
      <c r="N4" s="263"/>
      <c r="O4" s="263"/>
    </row>
    <row r="5" spans="1:15" ht="24.75" customHeight="1">
      <c r="A5" s="264" t="s">
        <v>365</v>
      </c>
      <c r="B5" s="265" t="s">
        <v>476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82" t="s">
        <v>372</v>
      </c>
      <c r="B9" s="182" t="s">
        <v>373</v>
      </c>
      <c r="C9" s="182" t="s">
        <v>374</v>
      </c>
      <c r="D9" s="182" t="s">
        <v>202</v>
      </c>
      <c r="E9" s="182" t="s">
        <v>375</v>
      </c>
      <c r="F9" s="182" t="s">
        <v>203</v>
      </c>
      <c r="G9" s="182" t="s">
        <v>376</v>
      </c>
      <c r="H9" s="182" t="s">
        <v>377</v>
      </c>
      <c r="I9" s="182" t="s">
        <v>378</v>
      </c>
      <c r="J9" s="180"/>
      <c r="K9" s="183"/>
      <c r="L9" s="183"/>
      <c r="M9" s="183"/>
      <c r="N9" s="183"/>
      <c r="O9" s="183"/>
    </row>
    <row r="10" spans="1:15" ht="24.75" customHeight="1">
      <c r="A10" s="184" t="s">
        <v>379</v>
      </c>
      <c r="B10" s="183" t="s">
        <v>380</v>
      </c>
      <c r="C10" s="183" t="s">
        <v>381</v>
      </c>
      <c r="D10" s="184" t="s">
        <v>349</v>
      </c>
      <c r="E10" s="184"/>
      <c r="F10" s="184" t="s">
        <v>383</v>
      </c>
      <c r="G10" s="184" t="s">
        <v>338</v>
      </c>
      <c r="H10" s="184" t="s">
        <v>384</v>
      </c>
      <c r="I10" s="184"/>
      <c r="J10" s="184"/>
      <c r="K10" s="184"/>
      <c r="L10" s="184"/>
      <c r="M10" s="184"/>
      <c r="N10" s="184"/>
      <c r="O10" s="184"/>
    </row>
    <row r="11" spans="1:15" ht="24.75" customHeight="1">
      <c r="A11" s="184" t="s">
        <v>385</v>
      </c>
      <c r="B11" s="183" t="s">
        <v>414</v>
      </c>
      <c r="C11" s="183" t="s">
        <v>415</v>
      </c>
      <c r="D11" s="184" t="s">
        <v>349</v>
      </c>
      <c r="E11" s="184"/>
      <c r="F11" s="184" t="s">
        <v>383</v>
      </c>
      <c r="G11" s="184" t="s">
        <v>338</v>
      </c>
      <c r="H11" s="184" t="s">
        <v>384</v>
      </c>
      <c r="I11" s="184"/>
      <c r="J11" s="184"/>
      <c r="K11" s="184"/>
      <c r="L11" s="184"/>
      <c r="M11" s="184"/>
      <c r="N11" s="184"/>
      <c r="O11" s="184"/>
    </row>
    <row r="12" spans="1:15" ht="24.75" customHeight="1">
      <c r="A12" s="184" t="s">
        <v>391</v>
      </c>
      <c r="B12" s="183" t="s">
        <v>416</v>
      </c>
      <c r="C12" s="183" t="s">
        <v>392</v>
      </c>
      <c r="D12" s="184" t="s">
        <v>349</v>
      </c>
      <c r="E12" s="184"/>
      <c r="F12" s="184" t="s">
        <v>383</v>
      </c>
      <c r="G12" s="184" t="s">
        <v>338</v>
      </c>
      <c r="H12" s="184" t="s">
        <v>394</v>
      </c>
      <c r="I12" s="184"/>
      <c r="J12" s="184"/>
      <c r="K12" s="184"/>
      <c r="L12" s="184"/>
      <c r="M12" s="184"/>
      <c r="N12" s="184"/>
      <c r="O12" s="184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M31" sqref="M31"/>
    </sheetView>
  </sheetViews>
  <sheetFormatPr defaultColWidth="9.33203125" defaultRowHeight="11.25"/>
  <cols>
    <col min="1" max="1" width="15.83203125" style="0" customWidth="1"/>
    <col min="2" max="2" width="26.5" style="0" customWidth="1"/>
    <col min="3" max="3" width="27.83203125" style="0" customWidth="1"/>
    <col min="4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28" t="s">
        <v>352</v>
      </c>
      <c r="B2" s="260" t="s">
        <v>353</v>
      </c>
      <c r="C2" s="260"/>
      <c r="D2" s="128" t="s">
        <v>354</v>
      </c>
      <c r="E2" s="260" t="s">
        <v>436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28" t="s">
        <v>357</v>
      </c>
      <c r="B3" s="260" t="s">
        <v>358</v>
      </c>
      <c r="C3" s="260"/>
      <c r="D3" s="128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489</v>
      </c>
      <c r="M3" s="263"/>
      <c r="N3" s="263"/>
      <c r="O3" s="263"/>
    </row>
    <row r="4" spans="1:15" ht="24.75" customHeight="1">
      <c r="A4" s="128" t="s">
        <v>361</v>
      </c>
      <c r="B4" s="260">
        <v>10</v>
      </c>
      <c r="C4" s="260"/>
      <c r="D4" s="128" t="s">
        <v>362</v>
      </c>
      <c r="E4" s="260"/>
      <c r="F4" s="260"/>
      <c r="G4" s="260"/>
      <c r="H4" s="260"/>
      <c r="I4" s="260"/>
      <c r="J4" s="149" t="s">
        <v>363</v>
      </c>
      <c r="K4" s="149" t="s">
        <v>364</v>
      </c>
      <c r="L4" s="263">
        <v>38.055262</v>
      </c>
      <c r="M4" s="263"/>
      <c r="N4" s="263"/>
      <c r="O4" s="263"/>
    </row>
    <row r="5" spans="1:15" ht="24.75" customHeight="1">
      <c r="A5" s="264" t="s">
        <v>365</v>
      </c>
      <c r="B5" s="265" t="s">
        <v>435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30" t="s">
        <v>372</v>
      </c>
      <c r="B9" s="130" t="s">
        <v>373</v>
      </c>
      <c r="C9" s="130" t="s">
        <v>374</v>
      </c>
      <c r="D9" s="130" t="s">
        <v>202</v>
      </c>
      <c r="E9" s="130" t="s">
        <v>375</v>
      </c>
      <c r="F9" s="130" t="s">
        <v>203</v>
      </c>
      <c r="G9" s="130" t="s">
        <v>376</v>
      </c>
      <c r="H9" s="130" t="s">
        <v>377</v>
      </c>
      <c r="I9" s="130" t="s">
        <v>378</v>
      </c>
      <c r="J9" s="128"/>
      <c r="K9" s="131"/>
      <c r="L9" s="131"/>
      <c r="M9" s="131"/>
      <c r="N9" s="131"/>
      <c r="O9" s="131"/>
    </row>
    <row r="10" spans="1:15" ht="24.75" customHeight="1">
      <c r="A10" s="132" t="s">
        <v>379</v>
      </c>
      <c r="B10" s="131" t="s">
        <v>380</v>
      </c>
      <c r="C10" s="131" t="s">
        <v>426</v>
      </c>
      <c r="D10" s="132" t="s">
        <v>349</v>
      </c>
      <c r="E10" s="132"/>
      <c r="F10" s="132" t="s">
        <v>427</v>
      </c>
      <c r="G10" s="132" t="s">
        <v>413</v>
      </c>
      <c r="H10" s="132" t="s">
        <v>384</v>
      </c>
      <c r="I10" s="132"/>
      <c r="J10" s="132"/>
      <c r="K10" s="132"/>
      <c r="L10" s="132"/>
      <c r="M10" s="132"/>
      <c r="N10" s="132"/>
      <c r="O10" s="132"/>
    </row>
    <row r="11" spans="1:15" ht="24.75" customHeight="1">
      <c r="A11" s="132" t="s">
        <v>385</v>
      </c>
      <c r="B11" s="131" t="s">
        <v>414</v>
      </c>
      <c r="C11" s="131" t="s">
        <v>415</v>
      </c>
      <c r="D11" s="132" t="s">
        <v>349</v>
      </c>
      <c r="E11" s="132"/>
      <c r="F11" s="132" t="s">
        <v>383</v>
      </c>
      <c r="G11" s="132" t="s">
        <v>338</v>
      </c>
      <c r="H11" s="132" t="s">
        <v>390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391</v>
      </c>
      <c r="B12" s="131" t="s">
        <v>391</v>
      </c>
      <c r="C12" s="131" t="s">
        <v>392</v>
      </c>
      <c r="D12" s="132" t="s">
        <v>349</v>
      </c>
      <c r="E12" s="132"/>
      <c r="F12" s="132" t="s">
        <v>393</v>
      </c>
      <c r="G12" s="132" t="s">
        <v>338</v>
      </c>
      <c r="H12" s="132" t="s">
        <v>394</v>
      </c>
      <c r="I12" s="132"/>
      <c r="J12" s="132"/>
      <c r="K12" s="132"/>
      <c r="L12" s="132"/>
      <c r="M12" s="132"/>
      <c r="N12" s="132"/>
      <c r="O12" s="132"/>
    </row>
    <row r="13" spans="1:15" ht="11.25">
      <c r="A13" s="132" t="s">
        <v>395</v>
      </c>
      <c r="B13" s="131" t="s">
        <v>396</v>
      </c>
      <c r="C13" s="131" t="s">
        <v>381</v>
      </c>
      <c r="D13" s="132" t="s">
        <v>382</v>
      </c>
      <c r="E13" s="132"/>
      <c r="F13" s="132" t="s">
        <v>383</v>
      </c>
      <c r="G13" s="132" t="s">
        <v>338</v>
      </c>
      <c r="H13" s="132" t="s">
        <v>390</v>
      </c>
      <c r="I13" s="132"/>
      <c r="J13" s="132"/>
      <c r="K13" s="132"/>
      <c r="L13" s="132"/>
      <c r="M13" s="132"/>
      <c r="N13" s="132"/>
      <c r="O13" s="132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M32" sqref="M32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28" t="s">
        <v>352</v>
      </c>
      <c r="B2" s="260" t="s">
        <v>353</v>
      </c>
      <c r="C2" s="260"/>
      <c r="D2" s="128" t="s">
        <v>354</v>
      </c>
      <c r="E2" s="260" t="s">
        <v>496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28" t="s">
        <v>357</v>
      </c>
      <c r="B3" s="260" t="s">
        <v>358</v>
      </c>
      <c r="C3" s="260"/>
      <c r="D3" s="128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495</v>
      </c>
      <c r="M3" s="263"/>
      <c r="N3" s="263"/>
      <c r="O3" s="263"/>
    </row>
    <row r="4" spans="1:15" ht="24.75" customHeight="1">
      <c r="A4" s="128" t="s">
        <v>361</v>
      </c>
      <c r="B4" s="260">
        <v>10</v>
      </c>
      <c r="C4" s="260"/>
      <c r="D4" s="128" t="s">
        <v>362</v>
      </c>
      <c r="E4" s="260"/>
      <c r="F4" s="260"/>
      <c r="G4" s="260"/>
      <c r="H4" s="260"/>
      <c r="I4" s="260"/>
      <c r="J4" s="149" t="s">
        <v>363</v>
      </c>
      <c r="K4" s="149" t="s">
        <v>364</v>
      </c>
      <c r="L4" s="263">
        <v>10</v>
      </c>
      <c r="M4" s="263"/>
      <c r="N4" s="263"/>
      <c r="O4" s="263"/>
    </row>
    <row r="5" spans="1:15" ht="24.75" customHeight="1">
      <c r="A5" s="264" t="s">
        <v>365</v>
      </c>
      <c r="B5" s="265" t="s">
        <v>490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30" t="s">
        <v>372</v>
      </c>
      <c r="B9" s="130" t="s">
        <v>373</v>
      </c>
      <c r="C9" s="130" t="s">
        <v>374</v>
      </c>
      <c r="D9" s="130" t="s">
        <v>202</v>
      </c>
      <c r="E9" s="130" t="s">
        <v>375</v>
      </c>
      <c r="F9" s="130" t="s">
        <v>203</v>
      </c>
      <c r="G9" s="130" t="s">
        <v>376</v>
      </c>
      <c r="H9" s="130" t="s">
        <v>377</v>
      </c>
      <c r="I9" s="130" t="s">
        <v>378</v>
      </c>
      <c r="J9" s="128"/>
      <c r="K9" s="131"/>
      <c r="L9" s="131"/>
      <c r="M9" s="131"/>
      <c r="N9" s="131"/>
      <c r="O9" s="131"/>
    </row>
    <row r="10" spans="1:15" ht="24.75" customHeight="1">
      <c r="A10" s="132" t="s">
        <v>379</v>
      </c>
      <c r="B10" s="131" t="s">
        <v>380</v>
      </c>
      <c r="C10" s="131" t="s">
        <v>491</v>
      </c>
      <c r="D10" s="132" t="s">
        <v>349</v>
      </c>
      <c r="E10" s="132"/>
      <c r="F10" s="132" t="s">
        <v>492</v>
      </c>
      <c r="G10" s="132" t="s">
        <v>421</v>
      </c>
      <c r="H10" s="132" t="s">
        <v>384</v>
      </c>
      <c r="I10" s="132"/>
      <c r="J10" s="132"/>
      <c r="K10" s="132"/>
      <c r="L10" s="132"/>
      <c r="M10" s="132"/>
      <c r="N10" s="132"/>
      <c r="O10" s="132"/>
    </row>
    <row r="11" spans="1:15" ht="24.75" customHeight="1">
      <c r="A11" s="132" t="s">
        <v>385</v>
      </c>
      <c r="B11" s="131" t="s">
        <v>414</v>
      </c>
      <c r="C11" s="131" t="s">
        <v>493</v>
      </c>
      <c r="D11" s="132" t="s">
        <v>349</v>
      </c>
      <c r="E11" s="132"/>
      <c r="F11" s="132" t="s">
        <v>394</v>
      </c>
      <c r="G11" s="132" t="s">
        <v>494</v>
      </c>
      <c r="H11" s="132" t="s">
        <v>384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391</v>
      </c>
      <c r="B12" s="131" t="s">
        <v>416</v>
      </c>
      <c r="C12" s="131" t="s">
        <v>417</v>
      </c>
      <c r="D12" s="132" t="s">
        <v>349</v>
      </c>
      <c r="E12" s="132"/>
      <c r="F12" s="132" t="s">
        <v>393</v>
      </c>
      <c r="G12" s="132" t="s">
        <v>338</v>
      </c>
      <c r="H12" s="132" t="s">
        <v>394</v>
      </c>
      <c r="I12" s="132"/>
      <c r="J12" s="132"/>
      <c r="K12" s="132"/>
      <c r="L12" s="132"/>
      <c r="M12" s="132"/>
      <c r="N12" s="132"/>
      <c r="O12" s="132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O32" sqref="O32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28" t="s">
        <v>352</v>
      </c>
      <c r="B2" s="260" t="s">
        <v>353</v>
      </c>
      <c r="C2" s="260"/>
      <c r="D2" s="128" t="s">
        <v>354</v>
      </c>
      <c r="E2" s="260" t="s">
        <v>504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28" t="s">
        <v>357</v>
      </c>
      <c r="B3" s="260" t="s">
        <v>358</v>
      </c>
      <c r="C3" s="260"/>
      <c r="D3" s="128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503</v>
      </c>
      <c r="M3" s="263"/>
      <c r="N3" s="263"/>
      <c r="O3" s="263"/>
    </row>
    <row r="4" spans="1:15" ht="24.75" customHeight="1">
      <c r="A4" s="128" t="s">
        <v>361</v>
      </c>
      <c r="B4" s="260">
        <v>10</v>
      </c>
      <c r="C4" s="260"/>
      <c r="D4" s="128" t="s">
        <v>362</v>
      </c>
      <c r="E4" s="260"/>
      <c r="F4" s="260"/>
      <c r="G4" s="260"/>
      <c r="H4" s="260"/>
      <c r="I4" s="260"/>
      <c r="J4" s="149" t="s">
        <v>363</v>
      </c>
      <c r="K4" s="149" t="s">
        <v>364</v>
      </c>
      <c r="L4" s="263">
        <v>300</v>
      </c>
      <c r="M4" s="263"/>
      <c r="N4" s="263"/>
      <c r="O4" s="263"/>
    </row>
    <row r="5" spans="1:15" ht="24.75" customHeight="1">
      <c r="A5" s="264" t="s">
        <v>365</v>
      </c>
      <c r="B5" s="265" t="s">
        <v>497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30" t="s">
        <v>372</v>
      </c>
      <c r="B9" s="130" t="s">
        <v>373</v>
      </c>
      <c r="C9" s="130" t="s">
        <v>374</v>
      </c>
      <c r="D9" s="130" t="s">
        <v>202</v>
      </c>
      <c r="E9" s="130" t="s">
        <v>375</v>
      </c>
      <c r="F9" s="130" t="s">
        <v>203</v>
      </c>
      <c r="G9" s="130" t="s">
        <v>376</v>
      </c>
      <c r="H9" s="130" t="s">
        <v>377</v>
      </c>
      <c r="I9" s="130" t="s">
        <v>378</v>
      </c>
      <c r="J9" s="128"/>
      <c r="K9" s="131"/>
      <c r="L9" s="131"/>
      <c r="M9" s="131"/>
      <c r="N9" s="131"/>
      <c r="O9" s="131"/>
    </row>
    <row r="10" spans="1:15" ht="24.75" customHeight="1">
      <c r="A10" s="132" t="s">
        <v>379</v>
      </c>
      <c r="B10" s="131" t="s">
        <v>380</v>
      </c>
      <c r="C10" s="131" t="s">
        <v>498</v>
      </c>
      <c r="D10" s="132" t="s">
        <v>349</v>
      </c>
      <c r="E10" s="132"/>
      <c r="F10" s="132" t="s">
        <v>499</v>
      </c>
      <c r="G10" s="132" t="s">
        <v>500</v>
      </c>
      <c r="H10" s="132" t="s">
        <v>384</v>
      </c>
      <c r="I10" s="132"/>
      <c r="J10" s="132"/>
      <c r="K10" s="132"/>
      <c r="L10" s="132"/>
      <c r="M10" s="132"/>
      <c r="N10" s="132"/>
      <c r="O10" s="132"/>
    </row>
    <row r="11" spans="1:15" ht="24.75" customHeight="1">
      <c r="A11" s="132" t="s">
        <v>385</v>
      </c>
      <c r="B11" s="131" t="s">
        <v>414</v>
      </c>
      <c r="C11" s="131" t="s">
        <v>501</v>
      </c>
      <c r="D11" s="132" t="s">
        <v>349</v>
      </c>
      <c r="E11" s="132"/>
      <c r="F11" s="132" t="s">
        <v>502</v>
      </c>
      <c r="G11" s="132" t="s">
        <v>405</v>
      </c>
      <c r="H11" s="132" t="s">
        <v>384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391</v>
      </c>
      <c r="B12" s="131" t="s">
        <v>416</v>
      </c>
      <c r="C12" s="131" t="s">
        <v>422</v>
      </c>
      <c r="D12" s="132" t="s">
        <v>349</v>
      </c>
      <c r="E12" s="132"/>
      <c r="F12" s="132" t="s">
        <v>393</v>
      </c>
      <c r="G12" s="132" t="s">
        <v>338</v>
      </c>
      <c r="H12" s="132" t="s">
        <v>394</v>
      </c>
      <c r="I12" s="132"/>
      <c r="J12" s="132"/>
      <c r="K12" s="132"/>
      <c r="L12" s="132"/>
      <c r="M12" s="132"/>
      <c r="N12" s="132"/>
      <c r="O12" s="132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B5" sqref="B5:I8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28" t="s">
        <v>352</v>
      </c>
      <c r="B2" s="260" t="s">
        <v>353</v>
      </c>
      <c r="C2" s="260"/>
      <c r="D2" s="128" t="s">
        <v>354</v>
      </c>
      <c r="E2" s="260" t="s">
        <v>511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28" t="s">
        <v>357</v>
      </c>
      <c r="B3" s="260" t="s">
        <v>358</v>
      </c>
      <c r="C3" s="260"/>
      <c r="D3" s="128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534</v>
      </c>
      <c r="M3" s="263"/>
      <c r="N3" s="263"/>
      <c r="O3" s="263"/>
    </row>
    <row r="4" spans="1:15" ht="24.75" customHeight="1">
      <c r="A4" s="128" t="s">
        <v>361</v>
      </c>
      <c r="B4" s="260">
        <v>10</v>
      </c>
      <c r="C4" s="260"/>
      <c r="D4" s="128" t="s">
        <v>362</v>
      </c>
      <c r="E4" s="260"/>
      <c r="F4" s="260"/>
      <c r="G4" s="260"/>
      <c r="H4" s="260"/>
      <c r="I4" s="260"/>
      <c r="J4" s="149" t="s">
        <v>363</v>
      </c>
      <c r="K4" s="149" t="s">
        <v>364</v>
      </c>
      <c r="L4" s="263">
        <v>40</v>
      </c>
      <c r="M4" s="263"/>
      <c r="N4" s="263"/>
      <c r="O4" s="263"/>
    </row>
    <row r="5" spans="1:15" ht="24.75" customHeight="1">
      <c r="A5" s="264" t="s">
        <v>365</v>
      </c>
      <c r="B5" s="265" t="s">
        <v>505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30" t="s">
        <v>372</v>
      </c>
      <c r="B9" s="130" t="s">
        <v>373</v>
      </c>
      <c r="C9" s="130" t="s">
        <v>374</v>
      </c>
      <c r="D9" s="130" t="s">
        <v>202</v>
      </c>
      <c r="E9" s="130" t="s">
        <v>375</v>
      </c>
      <c r="F9" s="130" t="s">
        <v>203</v>
      </c>
      <c r="G9" s="130" t="s">
        <v>376</v>
      </c>
      <c r="H9" s="130" t="s">
        <v>377</v>
      </c>
      <c r="I9" s="130" t="s">
        <v>378</v>
      </c>
      <c r="J9" s="128"/>
      <c r="K9" s="131"/>
      <c r="L9" s="131"/>
      <c r="M9" s="131"/>
      <c r="N9" s="131"/>
      <c r="O9" s="131"/>
    </row>
    <row r="10" spans="1:15" ht="24.75" customHeight="1">
      <c r="A10" s="132" t="s">
        <v>379</v>
      </c>
      <c r="B10" s="131" t="s">
        <v>380</v>
      </c>
      <c r="C10" s="131" t="s">
        <v>506</v>
      </c>
      <c r="D10" s="132" t="s">
        <v>349</v>
      </c>
      <c r="E10" s="132"/>
      <c r="F10" s="132" t="s">
        <v>492</v>
      </c>
      <c r="G10" s="132" t="s">
        <v>507</v>
      </c>
      <c r="H10" s="132" t="s">
        <v>384</v>
      </c>
      <c r="I10" s="132"/>
      <c r="J10" s="132"/>
      <c r="K10" s="132"/>
      <c r="L10" s="132"/>
      <c r="M10" s="132"/>
      <c r="N10" s="132"/>
      <c r="O10" s="132"/>
    </row>
    <row r="11" spans="1:15" ht="24.75" customHeight="1">
      <c r="A11" s="132" t="s">
        <v>385</v>
      </c>
      <c r="B11" s="131" t="s">
        <v>414</v>
      </c>
      <c r="C11" s="131" t="s">
        <v>508</v>
      </c>
      <c r="D11" s="132" t="s">
        <v>349</v>
      </c>
      <c r="E11" s="132"/>
      <c r="F11" s="132" t="s">
        <v>509</v>
      </c>
      <c r="G11" s="132" t="s">
        <v>510</v>
      </c>
      <c r="H11" s="132" t="s">
        <v>384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391</v>
      </c>
      <c r="B12" s="131" t="s">
        <v>416</v>
      </c>
      <c r="C12" s="131" t="s">
        <v>422</v>
      </c>
      <c r="D12" s="132" t="s">
        <v>349</v>
      </c>
      <c r="E12" s="132"/>
      <c r="F12" s="132" t="s">
        <v>393</v>
      </c>
      <c r="G12" s="132" t="s">
        <v>338</v>
      </c>
      <c r="H12" s="132" t="s">
        <v>394</v>
      </c>
      <c r="I12" s="132"/>
      <c r="J12" s="132"/>
      <c r="K12" s="132"/>
      <c r="L12" s="132"/>
      <c r="M12" s="132"/>
      <c r="N12" s="132"/>
      <c r="O12" s="132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N31" sqref="N31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28" t="s">
        <v>352</v>
      </c>
      <c r="B2" s="260" t="s">
        <v>353</v>
      </c>
      <c r="C2" s="260"/>
      <c r="D2" s="128" t="s">
        <v>354</v>
      </c>
      <c r="E2" s="260" t="s">
        <v>519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28" t="s">
        <v>357</v>
      </c>
      <c r="B3" s="260" t="s">
        <v>358</v>
      </c>
      <c r="C3" s="260"/>
      <c r="D3" s="128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518</v>
      </c>
      <c r="M3" s="263"/>
      <c r="N3" s="263"/>
      <c r="O3" s="263"/>
    </row>
    <row r="4" spans="1:15" ht="24.75" customHeight="1">
      <c r="A4" s="128" t="s">
        <v>361</v>
      </c>
      <c r="B4" s="260">
        <v>10</v>
      </c>
      <c r="C4" s="260"/>
      <c r="D4" s="128" t="s">
        <v>362</v>
      </c>
      <c r="E4" s="260"/>
      <c r="F4" s="260"/>
      <c r="G4" s="260"/>
      <c r="H4" s="260"/>
      <c r="I4" s="260"/>
      <c r="J4" s="149" t="s">
        <v>363</v>
      </c>
      <c r="K4" s="149" t="s">
        <v>364</v>
      </c>
      <c r="L4" s="263">
        <v>20</v>
      </c>
      <c r="M4" s="263"/>
      <c r="N4" s="263"/>
      <c r="O4" s="263"/>
    </row>
    <row r="5" spans="1:15" ht="24.75" customHeight="1">
      <c r="A5" s="264" t="s">
        <v>365</v>
      </c>
      <c r="B5" s="265" t="s">
        <v>512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30" t="s">
        <v>372</v>
      </c>
      <c r="B9" s="130" t="s">
        <v>373</v>
      </c>
      <c r="C9" s="130" t="s">
        <v>374</v>
      </c>
      <c r="D9" s="130" t="s">
        <v>202</v>
      </c>
      <c r="E9" s="130" t="s">
        <v>375</v>
      </c>
      <c r="F9" s="130" t="s">
        <v>203</v>
      </c>
      <c r="G9" s="130" t="s">
        <v>376</v>
      </c>
      <c r="H9" s="130" t="s">
        <v>377</v>
      </c>
      <c r="I9" s="130" t="s">
        <v>378</v>
      </c>
      <c r="J9" s="128"/>
      <c r="K9" s="131"/>
      <c r="L9" s="131"/>
      <c r="M9" s="131"/>
      <c r="N9" s="131"/>
      <c r="O9" s="131"/>
    </row>
    <row r="10" spans="1:15" ht="24.75" customHeight="1">
      <c r="A10" s="132" t="s">
        <v>379</v>
      </c>
      <c r="B10" s="131" t="s">
        <v>380</v>
      </c>
      <c r="C10" s="131" t="s">
        <v>513</v>
      </c>
      <c r="D10" s="132" t="s">
        <v>349</v>
      </c>
      <c r="E10" s="132"/>
      <c r="F10" s="132" t="s">
        <v>514</v>
      </c>
      <c r="G10" s="132" t="s">
        <v>515</v>
      </c>
      <c r="H10" s="132" t="s">
        <v>384</v>
      </c>
      <c r="I10" s="132"/>
      <c r="J10" s="132"/>
      <c r="K10" s="132"/>
      <c r="L10" s="132"/>
      <c r="M10" s="132"/>
      <c r="N10" s="132"/>
      <c r="O10" s="132"/>
    </row>
    <row r="11" spans="1:15" ht="24.75" customHeight="1">
      <c r="A11" s="132" t="s">
        <v>385</v>
      </c>
      <c r="B11" s="131" t="s">
        <v>414</v>
      </c>
      <c r="C11" s="131" t="s">
        <v>516</v>
      </c>
      <c r="D11" s="132" t="s">
        <v>349</v>
      </c>
      <c r="E11" s="132"/>
      <c r="F11" s="132" t="s">
        <v>517</v>
      </c>
      <c r="G11" s="132" t="s">
        <v>510</v>
      </c>
      <c r="H11" s="132" t="s">
        <v>384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391</v>
      </c>
      <c r="B12" s="131" t="s">
        <v>416</v>
      </c>
      <c r="C12" s="131" t="s">
        <v>422</v>
      </c>
      <c r="D12" s="132" t="s">
        <v>349</v>
      </c>
      <c r="E12" s="132"/>
      <c r="F12" s="132" t="s">
        <v>393</v>
      </c>
      <c r="G12" s="132" t="s">
        <v>338</v>
      </c>
      <c r="H12" s="132" t="s">
        <v>394</v>
      </c>
      <c r="I12" s="132"/>
      <c r="J12" s="132"/>
      <c r="K12" s="132"/>
      <c r="L12" s="132"/>
      <c r="M12" s="132"/>
      <c r="N12" s="132"/>
      <c r="O12" s="132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30" activeCellId="1" sqref="E2:I2 N30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28" t="s">
        <v>352</v>
      </c>
      <c r="B2" s="260" t="s">
        <v>353</v>
      </c>
      <c r="C2" s="260"/>
      <c r="D2" s="128" t="s">
        <v>354</v>
      </c>
      <c r="E2" s="260" t="s">
        <v>525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28" t="s">
        <v>357</v>
      </c>
      <c r="B3" s="260" t="s">
        <v>358</v>
      </c>
      <c r="C3" s="260"/>
      <c r="D3" s="128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524</v>
      </c>
      <c r="M3" s="263"/>
      <c r="N3" s="263"/>
      <c r="O3" s="263"/>
    </row>
    <row r="4" spans="1:15" ht="24.75" customHeight="1">
      <c r="A4" s="128" t="s">
        <v>361</v>
      </c>
      <c r="B4" s="260">
        <v>10</v>
      </c>
      <c r="C4" s="260"/>
      <c r="D4" s="128" t="s">
        <v>362</v>
      </c>
      <c r="E4" s="260"/>
      <c r="F4" s="260"/>
      <c r="G4" s="260"/>
      <c r="H4" s="260"/>
      <c r="I4" s="260"/>
      <c r="J4" s="149" t="s">
        <v>363</v>
      </c>
      <c r="K4" s="149" t="s">
        <v>364</v>
      </c>
      <c r="L4" s="263">
        <v>60</v>
      </c>
      <c r="M4" s="263"/>
      <c r="N4" s="263"/>
      <c r="O4" s="263"/>
    </row>
    <row r="5" spans="1:15" ht="24.75" customHeight="1">
      <c r="A5" s="264" t="s">
        <v>365</v>
      </c>
      <c r="B5" s="265" t="s">
        <v>520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30" t="s">
        <v>372</v>
      </c>
      <c r="B9" s="130" t="s">
        <v>373</v>
      </c>
      <c r="C9" s="130" t="s">
        <v>374</v>
      </c>
      <c r="D9" s="130" t="s">
        <v>202</v>
      </c>
      <c r="E9" s="130" t="s">
        <v>375</v>
      </c>
      <c r="F9" s="130" t="s">
        <v>203</v>
      </c>
      <c r="G9" s="130" t="s">
        <v>376</v>
      </c>
      <c r="H9" s="130" t="s">
        <v>377</v>
      </c>
      <c r="I9" s="130" t="s">
        <v>378</v>
      </c>
      <c r="J9" s="128"/>
      <c r="K9" s="131"/>
      <c r="L9" s="131"/>
      <c r="M9" s="131"/>
      <c r="N9" s="131"/>
      <c r="O9" s="131"/>
    </row>
    <row r="10" spans="1:15" ht="24.75" customHeight="1">
      <c r="A10" s="132" t="s">
        <v>379</v>
      </c>
      <c r="B10" s="131" t="s">
        <v>380</v>
      </c>
      <c r="C10" s="131" t="s">
        <v>521</v>
      </c>
      <c r="D10" s="132" t="s">
        <v>349</v>
      </c>
      <c r="E10" s="132"/>
      <c r="F10" s="132" t="s">
        <v>383</v>
      </c>
      <c r="G10" s="132" t="s">
        <v>500</v>
      </c>
      <c r="H10" s="132" t="s">
        <v>384</v>
      </c>
      <c r="I10" s="132"/>
      <c r="J10" s="132"/>
      <c r="K10" s="132"/>
      <c r="L10" s="132"/>
      <c r="M10" s="132"/>
      <c r="N10" s="132"/>
      <c r="O10" s="132"/>
    </row>
    <row r="11" spans="1:15" ht="24.75" customHeight="1">
      <c r="A11" s="132" t="s">
        <v>379</v>
      </c>
      <c r="B11" s="131" t="s">
        <v>380</v>
      </c>
      <c r="C11" s="131" t="s">
        <v>522</v>
      </c>
      <c r="D11" s="132" t="s">
        <v>349</v>
      </c>
      <c r="E11" s="132"/>
      <c r="F11" s="132" t="s">
        <v>390</v>
      </c>
      <c r="G11" s="132" t="s">
        <v>507</v>
      </c>
      <c r="H11" s="132" t="s">
        <v>390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385</v>
      </c>
      <c r="B12" s="131" t="s">
        <v>414</v>
      </c>
      <c r="C12" s="131" t="s">
        <v>523</v>
      </c>
      <c r="D12" s="132" t="s">
        <v>349</v>
      </c>
      <c r="E12" s="132"/>
      <c r="F12" s="132" t="s">
        <v>509</v>
      </c>
      <c r="G12" s="132" t="s">
        <v>510</v>
      </c>
      <c r="H12" s="132" t="s">
        <v>390</v>
      </c>
      <c r="I12" s="132"/>
      <c r="J12" s="132"/>
      <c r="K12" s="132"/>
      <c r="L12" s="132"/>
      <c r="M12" s="132"/>
      <c r="N12" s="132"/>
      <c r="O12" s="132"/>
    </row>
    <row r="13" spans="1:15" ht="24.75" customHeight="1">
      <c r="A13" s="132" t="s">
        <v>391</v>
      </c>
      <c r="B13" s="131" t="s">
        <v>416</v>
      </c>
      <c r="C13" s="131" t="s">
        <v>422</v>
      </c>
      <c r="D13" s="132" t="s">
        <v>349</v>
      </c>
      <c r="E13" s="132"/>
      <c r="F13" s="132" t="s">
        <v>393</v>
      </c>
      <c r="G13" s="132" t="s">
        <v>338</v>
      </c>
      <c r="H13" s="132" t="s">
        <v>394</v>
      </c>
      <c r="I13" s="132"/>
      <c r="J13" s="132"/>
      <c r="K13" s="132"/>
      <c r="L13" s="132"/>
      <c r="M13" s="132"/>
      <c r="N13" s="132"/>
      <c r="O13" s="132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L4" sqref="L4:O4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28" t="s">
        <v>352</v>
      </c>
      <c r="B2" s="260" t="s">
        <v>353</v>
      </c>
      <c r="C2" s="260"/>
      <c r="D2" s="128" t="s">
        <v>354</v>
      </c>
      <c r="E2" s="260" t="s">
        <v>532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28" t="s">
        <v>357</v>
      </c>
      <c r="B3" s="260" t="s">
        <v>358</v>
      </c>
      <c r="C3" s="260"/>
      <c r="D3" s="128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533</v>
      </c>
      <c r="M3" s="263"/>
      <c r="N3" s="263"/>
      <c r="O3" s="263"/>
    </row>
    <row r="4" spans="1:15" ht="24.75" customHeight="1">
      <c r="A4" s="128" t="s">
        <v>361</v>
      </c>
      <c r="B4" s="260">
        <v>10</v>
      </c>
      <c r="C4" s="260"/>
      <c r="D4" s="128" t="s">
        <v>362</v>
      </c>
      <c r="E4" s="260"/>
      <c r="F4" s="260"/>
      <c r="G4" s="260"/>
      <c r="H4" s="260"/>
      <c r="I4" s="260"/>
      <c r="J4" s="149" t="s">
        <v>363</v>
      </c>
      <c r="K4" s="149" t="s">
        <v>364</v>
      </c>
      <c r="L4" s="263">
        <v>10</v>
      </c>
      <c r="M4" s="263"/>
      <c r="N4" s="263"/>
      <c r="O4" s="263"/>
    </row>
    <row r="5" spans="1:15" ht="24.75" customHeight="1">
      <c r="A5" s="264" t="s">
        <v>365</v>
      </c>
      <c r="B5" s="265" t="s">
        <v>526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30" t="s">
        <v>372</v>
      </c>
      <c r="B9" s="130" t="s">
        <v>373</v>
      </c>
      <c r="C9" s="130" t="s">
        <v>374</v>
      </c>
      <c r="D9" s="130" t="s">
        <v>202</v>
      </c>
      <c r="E9" s="130" t="s">
        <v>375</v>
      </c>
      <c r="F9" s="130" t="s">
        <v>203</v>
      </c>
      <c r="G9" s="130" t="s">
        <v>376</v>
      </c>
      <c r="H9" s="130" t="s">
        <v>377</v>
      </c>
      <c r="I9" s="130" t="s">
        <v>378</v>
      </c>
      <c r="J9" s="128"/>
      <c r="K9" s="131"/>
      <c r="L9" s="131"/>
      <c r="M9" s="131"/>
      <c r="N9" s="131"/>
      <c r="O9" s="131"/>
    </row>
    <row r="10" spans="1:15" ht="24.75" customHeight="1">
      <c r="A10" s="132" t="s">
        <v>379</v>
      </c>
      <c r="B10" s="131" t="s">
        <v>380</v>
      </c>
      <c r="C10" s="131" t="s">
        <v>527</v>
      </c>
      <c r="D10" s="132" t="s">
        <v>349</v>
      </c>
      <c r="E10" s="132"/>
      <c r="F10" s="132" t="s">
        <v>528</v>
      </c>
      <c r="G10" s="132" t="s">
        <v>515</v>
      </c>
      <c r="H10" s="132" t="s">
        <v>384</v>
      </c>
      <c r="I10" s="132"/>
      <c r="J10" s="132"/>
      <c r="K10" s="132"/>
      <c r="L10" s="132"/>
      <c r="M10" s="132"/>
      <c r="N10" s="132"/>
      <c r="O10" s="132"/>
    </row>
    <row r="11" spans="1:15" ht="24.75" customHeight="1">
      <c r="A11" s="132" t="s">
        <v>385</v>
      </c>
      <c r="B11" s="131" t="s">
        <v>386</v>
      </c>
      <c r="C11" s="131" t="s">
        <v>529</v>
      </c>
      <c r="D11" s="132" t="s">
        <v>349</v>
      </c>
      <c r="E11" s="132"/>
      <c r="F11" s="132" t="s">
        <v>514</v>
      </c>
      <c r="G11" s="132" t="s">
        <v>500</v>
      </c>
      <c r="H11" s="132" t="s">
        <v>454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385</v>
      </c>
      <c r="B12" s="131" t="s">
        <v>414</v>
      </c>
      <c r="C12" s="131" t="s">
        <v>530</v>
      </c>
      <c r="D12" s="132" t="s">
        <v>349</v>
      </c>
      <c r="E12" s="132"/>
      <c r="F12" s="132" t="s">
        <v>531</v>
      </c>
      <c r="G12" s="132" t="s">
        <v>500</v>
      </c>
      <c r="H12" s="132" t="s">
        <v>394</v>
      </c>
      <c r="I12" s="132"/>
      <c r="J12" s="132"/>
      <c r="K12" s="132"/>
      <c r="L12" s="132"/>
      <c r="M12" s="132"/>
      <c r="N12" s="132"/>
      <c r="O12" s="132"/>
    </row>
    <row r="13" spans="1:15" ht="24.75" customHeight="1">
      <c r="A13" s="132" t="s">
        <v>391</v>
      </c>
      <c r="B13" s="131" t="s">
        <v>416</v>
      </c>
      <c r="C13" s="131" t="s">
        <v>422</v>
      </c>
      <c r="D13" s="132" t="s">
        <v>349</v>
      </c>
      <c r="E13" s="132"/>
      <c r="F13" s="132" t="s">
        <v>398</v>
      </c>
      <c r="G13" s="132" t="s">
        <v>338</v>
      </c>
      <c r="H13" s="132" t="s">
        <v>394</v>
      </c>
      <c r="I13" s="132"/>
      <c r="J13" s="132"/>
      <c r="K13" s="132"/>
      <c r="L13" s="132"/>
      <c r="M13" s="132"/>
      <c r="N13" s="132"/>
      <c r="O13" s="132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L5" sqref="L5:O5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28" t="s">
        <v>352</v>
      </c>
      <c r="B2" s="260" t="s">
        <v>353</v>
      </c>
      <c r="C2" s="260"/>
      <c r="D2" s="128" t="s">
        <v>354</v>
      </c>
      <c r="E2" s="260" t="s">
        <v>537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28" t="s">
        <v>357</v>
      </c>
      <c r="B3" s="260" t="s">
        <v>358</v>
      </c>
      <c r="C3" s="260"/>
      <c r="D3" s="128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538</v>
      </c>
      <c r="M3" s="263"/>
      <c r="N3" s="263"/>
      <c r="O3" s="263"/>
    </row>
    <row r="4" spans="1:15" ht="24.75" customHeight="1">
      <c r="A4" s="128" t="s">
        <v>361</v>
      </c>
      <c r="B4" s="260">
        <v>10</v>
      </c>
      <c r="C4" s="260"/>
      <c r="D4" s="128" t="s">
        <v>362</v>
      </c>
      <c r="E4" s="260"/>
      <c r="F4" s="260"/>
      <c r="G4" s="260"/>
      <c r="H4" s="260"/>
      <c r="I4" s="260"/>
      <c r="J4" s="149" t="s">
        <v>363</v>
      </c>
      <c r="K4" s="149" t="s">
        <v>364</v>
      </c>
      <c r="L4" s="263">
        <v>200</v>
      </c>
      <c r="M4" s="263"/>
      <c r="N4" s="263"/>
      <c r="O4" s="263"/>
    </row>
    <row r="5" spans="1:15" ht="24.75" customHeight="1">
      <c r="A5" s="264" t="s">
        <v>365</v>
      </c>
      <c r="B5" s="265" t="s">
        <v>535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30" t="s">
        <v>372</v>
      </c>
      <c r="B9" s="130" t="s">
        <v>373</v>
      </c>
      <c r="C9" s="130" t="s">
        <v>374</v>
      </c>
      <c r="D9" s="130" t="s">
        <v>202</v>
      </c>
      <c r="E9" s="130" t="s">
        <v>375</v>
      </c>
      <c r="F9" s="130" t="s">
        <v>203</v>
      </c>
      <c r="G9" s="130" t="s">
        <v>376</v>
      </c>
      <c r="H9" s="130" t="s">
        <v>377</v>
      </c>
      <c r="I9" s="130" t="s">
        <v>378</v>
      </c>
      <c r="J9" s="128"/>
      <c r="K9" s="131"/>
      <c r="L9" s="131"/>
      <c r="M9" s="131"/>
      <c r="N9" s="131"/>
      <c r="O9" s="131"/>
    </row>
    <row r="10" spans="1:15" ht="24.75" customHeight="1">
      <c r="A10" s="132" t="s">
        <v>379</v>
      </c>
      <c r="B10" s="131" t="s">
        <v>380</v>
      </c>
      <c r="C10" s="131" t="s">
        <v>536</v>
      </c>
      <c r="D10" s="132" t="s">
        <v>349</v>
      </c>
      <c r="E10" s="132"/>
      <c r="F10" s="132" t="s">
        <v>502</v>
      </c>
      <c r="G10" s="132" t="s">
        <v>515</v>
      </c>
      <c r="H10" s="132" t="s">
        <v>384</v>
      </c>
      <c r="I10" s="132"/>
      <c r="J10" s="132"/>
      <c r="K10" s="132"/>
      <c r="L10" s="132"/>
      <c r="M10" s="132"/>
      <c r="N10" s="132"/>
      <c r="O10" s="132"/>
    </row>
    <row r="11" spans="1:15" ht="24.75" customHeight="1">
      <c r="A11" s="132" t="s">
        <v>385</v>
      </c>
      <c r="B11" s="131" t="s">
        <v>414</v>
      </c>
      <c r="C11" s="131" t="s">
        <v>529</v>
      </c>
      <c r="D11" s="132" t="s">
        <v>349</v>
      </c>
      <c r="E11" s="132"/>
      <c r="F11" s="132" t="s">
        <v>514</v>
      </c>
      <c r="G11" s="132" t="s">
        <v>500</v>
      </c>
      <c r="H11" s="132" t="s">
        <v>384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391</v>
      </c>
      <c r="B12" s="131" t="s">
        <v>416</v>
      </c>
      <c r="C12" s="131" t="s">
        <v>422</v>
      </c>
      <c r="D12" s="132" t="s">
        <v>349</v>
      </c>
      <c r="E12" s="132"/>
      <c r="F12" s="132" t="s">
        <v>393</v>
      </c>
      <c r="G12" s="132" t="s">
        <v>338</v>
      </c>
      <c r="H12" s="132" t="s">
        <v>394</v>
      </c>
      <c r="I12" s="132"/>
      <c r="J12" s="132"/>
      <c r="K12" s="132"/>
      <c r="L12" s="132"/>
      <c r="M12" s="132"/>
      <c r="N12" s="132"/>
      <c r="O12" s="132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D32" sqref="D32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.75">
      <c r="A1" s="207" t="s">
        <v>59</v>
      </c>
      <c r="B1" s="208"/>
      <c r="C1" s="208"/>
      <c r="D1" s="208"/>
    </row>
    <row r="2" spans="1:6" ht="94.5" customHeight="1">
      <c r="A2" s="209" t="s">
        <v>289</v>
      </c>
      <c r="B2" s="209"/>
      <c r="C2" s="209"/>
      <c r="D2" s="209"/>
      <c r="E2" s="209"/>
      <c r="F2" s="209"/>
    </row>
    <row r="3" spans="1:6" ht="18.75">
      <c r="A3" s="89"/>
      <c r="B3" s="89"/>
      <c r="C3" s="211" t="s">
        <v>1</v>
      </c>
      <c r="D3" s="211"/>
      <c r="E3" s="211"/>
      <c r="F3" s="211"/>
    </row>
    <row r="4" spans="1:6" ht="18.75" customHeight="1">
      <c r="A4" s="214" t="s">
        <v>50</v>
      </c>
      <c r="B4" s="212"/>
      <c r="C4" s="212" t="s">
        <v>60</v>
      </c>
      <c r="D4" s="212" t="s">
        <v>61</v>
      </c>
      <c r="E4" s="212"/>
      <c r="F4" s="213"/>
    </row>
    <row r="5" spans="1:6" ht="23.25" customHeight="1">
      <c r="A5" s="90" t="s">
        <v>62</v>
      </c>
      <c r="B5" s="91" t="s">
        <v>63</v>
      </c>
      <c r="C5" s="216"/>
      <c r="D5" s="92" t="s">
        <v>53</v>
      </c>
      <c r="E5" s="91" t="s">
        <v>64</v>
      </c>
      <c r="F5" s="93" t="s">
        <v>65</v>
      </c>
    </row>
    <row r="6" spans="1:6" ht="15.75">
      <c r="A6" s="63">
        <v>301</v>
      </c>
      <c r="B6" s="94"/>
      <c r="C6" s="95" t="s">
        <v>66</v>
      </c>
      <c r="D6" s="94">
        <f>SUM(E6:F6)</f>
        <v>458.63</v>
      </c>
      <c r="E6" s="119">
        <f>E7+E8+E9+E11+E12+E13+E14+E15</f>
        <v>458.63</v>
      </c>
      <c r="F6" s="28"/>
    </row>
    <row r="7" spans="1:6" ht="15.75">
      <c r="A7" s="96"/>
      <c r="B7" s="114" t="s">
        <v>290</v>
      </c>
      <c r="C7" s="115" t="s">
        <v>291</v>
      </c>
      <c r="D7" s="117"/>
      <c r="E7" s="117">
        <v>100.99</v>
      </c>
      <c r="F7" s="28"/>
    </row>
    <row r="8" spans="1:6" ht="15.75">
      <c r="A8" s="96"/>
      <c r="B8" s="114" t="s">
        <v>292</v>
      </c>
      <c r="C8" s="115" t="s">
        <v>293</v>
      </c>
      <c r="D8" s="117"/>
      <c r="E8" s="117">
        <v>91.29</v>
      </c>
      <c r="F8" s="28"/>
    </row>
    <row r="9" spans="1:6" ht="15.75">
      <c r="A9" s="96"/>
      <c r="B9" s="114" t="s">
        <v>294</v>
      </c>
      <c r="C9" s="115" t="s">
        <v>295</v>
      </c>
      <c r="D9" s="117"/>
      <c r="E9" s="117">
        <v>132.23</v>
      </c>
      <c r="F9" s="28"/>
    </row>
    <row r="10" spans="1:6" ht="15.75">
      <c r="A10" s="96"/>
      <c r="B10" s="114" t="s">
        <v>296</v>
      </c>
      <c r="C10" s="115" t="s">
        <v>297</v>
      </c>
      <c r="D10" s="117"/>
      <c r="E10" s="117"/>
      <c r="F10" s="28"/>
    </row>
    <row r="11" spans="1:6" ht="15.75">
      <c r="A11" s="96"/>
      <c r="B11" s="114" t="s">
        <v>298</v>
      </c>
      <c r="C11" s="115" t="s">
        <v>299</v>
      </c>
      <c r="D11" s="117"/>
      <c r="E11" s="117">
        <v>44.97</v>
      </c>
      <c r="F11" s="28"/>
    </row>
    <row r="12" spans="1:6" ht="15.75">
      <c r="A12" s="63"/>
      <c r="B12" s="114" t="s">
        <v>300</v>
      </c>
      <c r="C12" s="115" t="s">
        <v>301</v>
      </c>
      <c r="D12" s="117"/>
      <c r="E12" s="117">
        <v>22.49</v>
      </c>
      <c r="F12" s="28"/>
    </row>
    <row r="13" spans="1:6" ht="15.75">
      <c r="A13" s="63"/>
      <c r="B13" s="114" t="s">
        <v>302</v>
      </c>
      <c r="C13" s="115" t="s">
        <v>303</v>
      </c>
      <c r="D13" s="117"/>
      <c r="E13" s="117">
        <v>23.89</v>
      </c>
      <c r="F13" s="28"/>
    </row>
    <row r="14" spans="1:6" ht="15.75">
      <c r="A14" s="63"/>
      <c r="B14" s="114" t="s">
        <v>304</v>
      </c>
      <c r="C14" s="115" t="s">
        <v>305</v>
      </c>
      <c r="D14" s="117"/>
      <c r="E14" s="117">
        <v>5.06</v>
      </c>
      <c r="F14" s="28"/>
    </row>
    <row r="15" spans="1:6" ht="15.75">
      <c r="A15" s="63"/>
      <c r="B15" s="114" t="s">
        <v>306</v>
      </c>
      <c r="C15" s="115" t="s">
        <v>307</v>
      </c>
      <c r="D15" s="117"/>
      <c r="E15" s="117">
        <v>37.71</v>
      </c>
      <c r="F15" s="28"/>
    </row>
    <row r="16" spans="1:6" ht="15.75">
      <c r="A16" s="96">
        <v>302</v>
      </c>
      <c r="B16" s="97"/>
      <c r="C16" s="98" t="s">
        <v>67</v>
      </c>
      <c r="D16" s="94"/>
      <c r="E16" s="119">
        <f>E17+E18+E19+E20+E21+E22+E24+E23+E25+E26+E27</f>
        <v>47.65</v>
      </c>
      <c r="F16" s="120"/>
    </row>
    <row r="17" spans="1:6" ht="15.75">
      <c r="A17" s="63"/>
      <c r="B17" s="114" t="s">
        <v>308</v>
      </c>
      <c r="C17" s="115" t="s">
        <v>309</v>
      </c>
      <c r="D17" s="117"/>
      <c r="E17" s="117">
        <v>5.47</v>
      </c>
      <c r="F17" s="117"/>
    </row>
    <row r="18" spans="1:6" ht="15.75">
      <c r="A18" s="63"/>
      <c r="B18" s="114" t="s">
        <v>310</v>
      </c>
      <c r="C18" s="115" t="s">
        <v>311</v>
      </c>
      <c r="D18" s="117"/>
      <c r="E18" s="117">
        <v>0.25</v>
      </c>
      <c r="F18" s="117"/>
    </row>
    <row r="19" spans="1:6" ht="15.75">
      <c r="A19" s="63"/>
      <c r="B19" s="114" t="s">
        <v>312</v>
      </c>
      <c r="C19" s="186" t="s">
        <v>481</v>
      </c>
      <c r="D19" s="117"/>
      <c r="E19" s="117">
        <v>3</v>
      </c>
      <c r="F19" s="117"/>
    </row>
    <row r="20" spans="1:6" ht="15.75">
      <c r="A20" s="63"/>
      <c r="B20" s="114" t="s">
        <v>313</v>
      </c>
      <c r="C20" s="115" t="s">
        <v>314</v>
      </c>
      <c r="D20" s="117"/>
      <c r="E20" s="117">
        <v>0.5</v>
      </c>
      <c r="F20" s="117"/>
    </row>
    <row r="21" spans="1:6" ht="15.75">
      <c r="A21" s="63"/>
      <c r="B21" s="114" t="s">
        <v>315</v>
      </c>
      <c r="C21" s="115" t="s">
        <v>316</v>
      </c>
      <c r="D21" s="117"/>
      <c r="E21" s="117">
        <v>0.5</v>
      </c>
      <c r="F21" s="117"/>
    </row>
    <row r="22" spans="1:6" ht="15.75">
      <c r="A22" s="63"/>
      <c r="B22" s="114" t="s">
        <v>317</v>
      </c>
      <c r="C22" s="115" t="s">
        <v>318</v>
      </c>
      <c r="D22" s="117"/>
      <c r="E22" s="117">
        <v>0.5</v>
      </c>
      <c r="F22" s="117"/>
    </row>
    <row r="23" spans="1:6" ht="15.75">
      <c r="A23" s="63"/>
      <c r="B23" s="114" t="s">
        <v>319</v>
      </c>
      <c r="C23" s="115" t="s">
        <v>320</v>
      </c>
      <c r="D23" s="117"/>
      <c r="E23" s="117">
        <v>2.5</v>
      </c>
      <c r="F23" s="117"/>
    </row>
    <row r="24" spans="1:6" ht="15.75">
      <c r="A24" s="63"/>
      <c r="B24" s="114" t="s">
        <v>321</v>
      </c>
      <c r="C24" s="115" t="s">
        <v>322</v>
      </c>
      <c r="D24" s="117"/>
      <c r="E24" s="117">
        <v>5.81</v>
      </c>
      <c r="F24" s="117"/>
    </row>
    <row r="25" spans="1:6" ht="15.75">
      <c r="A25" s="63"/>
      <c r="B25" s="114" t="s">
        <v>323</v>
      </c>
      <c r="C25" s="115" t="s">
        <v>324</v>
      </c>
      <c r="D25" s="117"/>
      <c r="E25" s="117">
        <v>4.02</v>
      </c>
      <c r="F25" s="117"/>
    </row>
    <row r="26" spans="1:9" ht="15.75">
      <c r="A26" s="63"/>
      <c r="B26" s="114" t="s">
        <v>325</v>
      </c>
      <c r="C26" s="115" t="s">
        <v>326</v>
      </c>
      <c r="D26" s="117"/>
      <c r="E26" s="117">
        <v>5</v>
      </c>
      <c r="F26" s="117"/>
      <c r="I26" s="192"/>
    </row>
    <row r="27" spans="1:6" ht="15.75">
      <c r="A27" s="63"/>
      <c r="B27" s="114" t="s">
        <v>327</v>
      </c>
      <c r="C27" s="115" t="s">
        <v>328</v>
      </c>
      <c r="D27" s="117"/>
      <c r="E27" s="117">
        <v>20.1</v>
      </c>
      <c r="F27" s="117"/>
    </row>
    <row r="28" spans="1:6" ht="15.75">
      <c r="A28" s="96">
        <v>303</v>
      </c>
      <c r="B28" s="97"/>
      <c r="C28" s="98" t="s">
        <v>68</v>
      </c>
      <c r="D28" s="94"/>
      <c r="E28" s="118">
        <f>E30</f>
        <v>81.74</v>
      </c>
      <c r="F28" s="28"/>
    </row>
    <row r="29" spans="1:6" ht="15.75">
      <c r="A29" s="96"/>
      <c r="B29" s="114" t="s">
        <v>329</v>
      </c>
      <c r="C29" s="115" t="s">
        <v>330</v>
      </c>
      <c r="D29" s="117"/>
      <c r="E29" s="117"/>
      <c r="F29" s="28"/>
    </row>
    <row r="30" spans="1:6" ht="21" customHeight="1">
      <c r="A30" s="26"/>
      <c r="B30" s="114" t="s">
        <v>331</v>
      </c>
      <c r="C30" s="115" t="s">
        <v>332</v>
      </c>
      <c r="D30" s="117"/>
      <c r="E30" s="117">
        <v>81.74</v>
      </c>
      <c r="F30" s="28"/>
    </row>
    <row r="31" ht="11.25">
      <c r="A31" s="33" t="s">
        <v>69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O30" sqref="O30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28" t="s">
        <v>352</v>
      </c>
      <c r="B2" s="260" t="s">
        <v>353</v>
      </c>
      <c r="C2" s="260"/>
      <c r="D2" s="128" t="s">
        <v>354</v>
      </c>
      <c r="E2" s="260" t="s">
        <v>544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28" t="s">
        <v>357</v>
      </c>
      <c r="B3" s="260" t="s">
        <v>358</v>
      </c>
      <c r="C3" s="260"/>
      <c r="D3" s="128" t="s">
        <v>359</v>
      </c>
      <c r="E3" s="260"/>
      <c r="F3" s="260"/>
      <c r="G3" s="260"/>
      <c r="H3" s="260"/>
      <c r="I3" s="260"/>
      <c r="J3" s="261" t="s">
        <v>360</v>
      </c>
      <c r="K3" s="261"/>
      <c r="L3" s="262" t="s">
        <v>543</v>
      </c>
      <c r="M3" s="263"/>
      <c r="N3" s="263"/>
      <c r="O3" s="263"/>
    </row>
    <row r="4" spans="1:15" ht="24.75" customHeight="1">
      <c r="A4" s="128" t="s">
        <v>361</v>
      </c>
      <c r="B4" s="260">
        <v>10</v>
      </c>
      <c r="C4" s="260"/>
      <c r="D4" s="128" t="s">
        <v>362</v>
      </c>
      <c r="E4" s="260"/>
      <c r="F4" s="260"/>
      <c r="G4" s="260"/>
      <c r="H4" s="260"/>
      <c r="I4" s="260"/>
      <c r="J4" s="149" t="s">
        <v>363</v>
      </c>
      <c r="K4" s="149" t="s">
        <v>364</v>
      </c>
      <c r="L4" s="263">
        <v>170</v>
      </c>
      <c r="M4" s="263"/>
      <c r="N4" s="263"/>
      <c r="O4" s="263"/>
    </row>
    <row r="5" spans="1:15" ht="24.75" customHeight="1">
      <c r="A5" s="264" t="s">
        <v>365</v>
      </c>
      <c r="B5" s="265" t="s">
        <v>539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30" t="s">
        <v>372</v>
      </c>
      <c r="B9" s="130" t="s">
        <v>373</v>
      </c>
      <c r="C9" s="130" t="s">
        <v>374</v>
      </c>
      <c r="D9" s="130" t="s">
        <v>202</v>
      </c>
      <c r="E9" s="130" t="s">
        <v>375</v>
      </c>
      <c r="F9" s="130" t="s">
        <v>203</v>
      </c>
      <c r="G9" s="130" t="s">
        <v>376</v>
      </c>
      <c r="H9" s="130" t="s">
        <v>377</v>
      </c>
      <c r="I9" s="130" t="s">
        <v>378</v>
      </c>
      <c r="J9" s="128"/>
      <c r="K9" s="131"/>
      <c r="L9" s="131"/>
      <c r="M9" s="131"/>
      <c r="N9" s="131"/>
      <c r="O9" s="131"/>
    </row>
    <row r="10" spans="1:15" ht="24.75" customHeight="1">
      <c r="A10" s="132" t="s">
        <v>385</v>
      </c>
      <c r="B10" s="131" t="s">
        <v>414</v>
      </c>
      <c r="C10" s="131" t="s">
        <v>540</v>
      </c>
      <c r="D10" s="132" t="s">
        <v>349</v>
      </c>
      <c r="E10" s="132"/>
      <c r="F10" s="132" t="s">
        <v>528</v>
      </c>
      <c r="G10" s="132" t="s">
        <v>510</v>
      </c>
      <c r="H10" s="132" t="s">
        <v>384</v>
      </c>
      <c r="I10" s="132"/>
      <c r="J10" s="132"/>
      <c r="K10" s="132"/>
      <c r="L10" s="132"/>
      <c r="M10" s="132"/>
      <c r="N10" s="132"/>
      <c r="O10" s="132"/>
    </row>
    <row r="11" spans="1:15" ht="24.75" customHeight="1">
      <c r="A11" s="132" t="s">
        <v>379</v>
      </c>
      <c r="B11" s="131" t="s">
        <v>380</v>
      </c>
      <c r="C11" s="131" t="s">
        <v>493</v>
      </c>
      <c r="D11" s="132" t="s">
        <v>349</v>
      </c>
      <c r="E11" s="132"/>
      <c r="F11" s="132" t="s">
        <v>541</v>
      </c>
      <c r="G11" s="132" t="s">
        <v>494</v>
      </c>
      <c r="H11" s="132" t="s">
        <v>384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391</v>
      </c>
      <c r="B12" s="131" t="s">
        <v>416</v>
      </c>
      <c r="C12" s="131" t="s">
        <v>417</v>
      </c>
      <c r="D12" s="132" t="s">
        <v>349</v>
      </c>
      <c r="E12" s="132"/>
      <c r="F12" s="132" t="s">
        <v>542</v>
      </c>
      <c r="G12" s="132" t="s">
        <v>338</v>
      </c>
      <c r="H12" s="132" t="s">
        <v>394</v>
      </c>
      <c r="I12" s="132"/>
      <c r="J12" s="132"/>
      <c r="K12" s="132"/>
      <c r="L12" s="132"/>
      <c r="M12" s="132"/>
      <c r="N12" s="132"/>
      <c r="O12" s="132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O31" sqref="O31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28" t="s">
        <v>352</v>
      </c>
      <c r="B2" s="260" t="s">
        <v>353</v>
      </c>
      <c r="C2" s="260"/>
      <c r="D2" s="128" t="s">
        <v>354</v>
      </c>
      <c r="E2" s="260" t="s">
        <v>550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28" t="s">
        <v>357</v>
      </c>
      <c r="B3" s="260" t="s">
        <v>358</v>
      </c>
      <c r="C3" s="260"/>
      <c r="D3" s="128" t="s">
        <v>359</v>
      </c>
      <c r="E3" s="260"/>
      <c r="F3" s="260"/>
      <c r="G3" s="260"/>
      <c r="H3" s="260"/>
      <c r="I3" s="260"/>
      <c r="J3" s="261" t="s">
        <v>360</v>
      </c>
      <c r="K3" s="261"/>
      <c r="L3" s="262">
        <v>4</v>
      </c>
      <c r="M3" s="263"/>
      <c r="N3" s="263"/>
      <c r="O3" s="263"/>
    </row>
    <row r="4" spans="1:15" ht="24.75" customHeight="1">
      <c r="A4" s="128" t="s">
        <v>361</v>
      </c>
      <c r="B4" s="260">
        <v>10</v>
      </c>
      <c r="C4" s="260"/>
      <c r="D4" s="128" t="s">
        <v>362</v>
      </c>
      <c r="E4" s="260"/>
      <c r="F4" s="260"/>
      <c r="G4" s="260"/>
      <c r="H4" s="260"/>
      <c r="I4" s="260"/>
      <c r="J4" s="149" t="s">
        <v>363</v>
      </c>
      <c r="K4" s="149" t="s">
        <v>364</v>
      </c>
      <c r="L4" s="263">
        <v>4</v>
      </c>
      <c r="M4" s="263"/>
      <c r="N4" s="263"/>
      <c r="O4" s="263"/>
    </row>
    <row r="5" spans="1:15" ht="24.75" customHeight="1">
      <c r="A5" s="264" t="s">
        <v>365</v>
      </c>
      <c r="B5" s="265" t="s">
        <v>545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30" t="s">
        <v>372</v>
      </c>
      <c r="B9" s="130" t="s">
        <v>373</v>
      </c>
      <c r="C9" s="130" t="s">
        <v>374</v>
      </c>
      <c r="D9" s="130" t="s">
        <v>202</v>
      </c>
      <c r="E9" s="130" t="s">
        <v>375</v>
      </c>
      <c r="F9" s="130" t="s">
        <v>203</v>
      </c>
      <c r="G9" s="130" t="s">
        <v>376</v>
      </c>
      <c r="H9" s="130" t="s">
        <v>377</v>
      </c>
      <c r="I9" s="130" t="s">
        <v>378</v>
      </c>
      <c r="J9" s="128"/>
      <c r="K9" s="131"/>
      <c r="L9" s="131"/>
      <c r="M9" s="131"/>
      <c r="N9" s="131"/>
      <c r="O9" s="131"/>
    </row>
    <row r="10" spans="1:15" ht="24.75" customHeight="1">
      <c r="A10" s="132" t="s">
        <v>379</v>
      </c>
      <c r="B10" s="131" t="s">
        <v>380</v>
      </c>
      <c r="C10" s="131" t="s">
        <v>546</v>
      </c>
      <c r="D10" s="132" t="s">
        <v>349</v>
      </c>
      <c r="E10" s="132"/>
      <c r="F10" s="132" t="s">
        <v>547</v>
      </c>
      <c r="G10" s="132" t="s">
        <v>421</v>
      </c>
      <c r="H10" s="132" t="s">
        <v>384</v>
      </c>
      <c r="I10" s="132"/>
      <c r="J10" s="132"/>
      <c r="K10" s="132"/>
      <c r="L10" s="132"/>
      <c r="M10" s="132"/>
      <c r="N10" s="132"/>
      <c r="O10" s="132"/>
    </row>
    <row r="11" spans="1:15" ht="24.75" customHeight="1">
      <c r="A11" s="132" t="s">
        <v>385</v>
      </c>
      <c r="B11" s="131" t="s">
        <v>414</v>
      </c>
      <c r="C11" s="131" t="s">
        <v>493</v>
      </c>
      <c r="D11" s="132" t="s">
        <v>349</v>
      </c>
      <c r="E11" s="132"/>
      <c r="F11" s="132" t="s">
        <v>548</v>
      </c>
      <c r="G11" s="132" t="s">
        <v>549</v>
      </c>
      <c r="H11" s="132" t="s">
        <v>384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391</v>
      </c>
      <c r="B12" s="131" t="s">
        <v>416</v>
      </c>
      <c r="C12" s="131" t="s">
        <v>422</v>
      </c>
      <c r="D12" s="132" t="s">
        <v>349</v>
      </c>
      <c r="E12" s="132"/>
      <c r="F12" s="132" t="s">
        <v>393</v>
      </c>
      <c r="G12" s="132" t="s">
        <v>338</v>
      </c>
      <c r="H12" s="132" t="s">
        <v>394</v>
      </c>
      <c r="I12" s="132"/>
      <c r="J12" s="132"/>
      <c r="K12" s="132"/>
      <c r="L12" s="132"/>
      <c r="M12" s="132"/>
      <c r="N12" s="132"/>
      <c r="O12" s="132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F10" sqref="F10"/>
    </sheetView>
  </sheetViews>
  <sheetFormatPr defaultColWidth="9.33203125" defaultRowHeight="11.25"/>
  <cols>
    <col min="1" max="15" width="15.83203125" style="0" customWidth="1"/>
  </cols>
  <sheetData>
    <row r="1" spans="1:15" ht="24.75" customHeight="1">
      <c r="A1" s="259" t="s">
        <v>351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24.75" customHeight="1">
      <c r="A2" s="128" t="s">
        <v>352</v>
      </c>
      <c r="B2" s="260" t="s">
        <v>353</v>
      </c>
      <c r="C2" s="260"/>
      <c r="D2" s="128" t="s">
        <v>354</v>
      </c>
      <c r="E2" s="260" t="s">
        <v>556</v>
      </c>
      <c r="F2" s="260"/>
      <c r="G2" s="260"/>
      <c r="H2" s="260"/>
      <c r="I2" s="260"/>
      <c r="J2" s="261" t="s">
        <v>355</v>
      </c>
      <c r="K2" s="261"/>
      <c r="L2" s="260" t="s">
        <v>409</v>
      </c>
      <c r="M2" s="260"/>
      <c r="N2" s="260"/>
      <c r="O2" s="260"/>
    </row>
    <row r="3" spans="1:15" ht="24.75" customHeight="1">
      <c r="A3" s="128" t="s">
        <v>357</v>
      </c>
      <c r="B3" s="260" t="s">
        <v>358</v>
      </c>
      <c r="C3" s="260"/>
      <c r="D3" s="128" t="s">
        <v>359</v>
      </c>
      <c r="E3" s="260"/>
      <c r="F3" s="260"/>
      <c r="G3" s="260"/>
      <c r="H3" s="260"/>
      <c r="I3" s="260"/>
      <c r="J3" s="261" t="s">
        <v>360</v>
      </c>
      <c r="K3" s="261"/>
      <c r="L3" s="262">
        <v>30</v>
      </c>
      <c r="M3" s="263"/>
      <c r="N3" s="263"/>
      <c r="O3" s="263"/>
    </row>
    <row r="4" spans="1:15" ht="24.75" customHeight="1">
      <c r="A4" s="128" t="s">
        <v>361</v>
      </c>
      <c r="B4" s="260">
        <v>10</v>
      </c>
      <c r="C4" s="260"/>
      <c r="D4" s="128" t="s">
        <v>362</v>
      </c>
      <c r="E4" s="260"/>
      <c r="F4" s="260"/>
      <c r="G4" s="260"/>
      <c r="H4" s="260"/>
      <c r="I4" s="260"/>
      <c r="J4" s="149" t="s">
        <v>363</v>
      </c>
      <c r="K4" s="149" t="s">
        <v>364</v>
      </c>
      <c r="L4" s="263">
        <v>30</v>
      </c>
      <c r="M4" s="263"/>
      <c r="N4" s="263"/>
      <c r="O4" s="263"/>
    </row>
    <row r="5" spans="1:15" ht="24.75" customHeight="1">
      <c r="A5" s="264" t="s">
        <v>365</v>
      </c>
      <c r="B5" s="265" t="s">
        <v>551</v>
      </c>
      <c r="C5" s="265"/>
      <c r="D5" s="265"/>
      <c r="E5" s="265"/>
      <c r="F5" s="265"/>
      <c r="G5" s="265"/>
      <c r="H5" s="265"/>
      <c r="I5" s="265"/>
      <c r="J5" s="261" t="s">
        <v>367</v>
      </c>
      <c r="K5" s="261"/>
      <c r="L5" s="263" t="s">
        <v>368</v>
      </c>
      <c r="M5" s="263"/>
      <c r="N5" s="263"/>
      <c r="O5" s="263"/>
    </row>
    <row r="6" spans="1:15" ht="24.75" customHeight="1">
      <c r="A6" s="264"/>
      <c r="B6" s="265"/>
      <c r="C6" s="265"/>
      <c r="D6" s="265"/>
      <c r="E6" s="265"/>
      <c r="F6" s="265"/>
      <c r="G6" s="265"/>
      <c r="H6" s="265"/>
      <c r="I6" s="265"/>
      <c r="J6" s="261" t="s">
        <v>369</v>
      </c>
      <c r="K6" s="261"/>
      <c r="L6" s="263" t="s">
        <v>368</v>
      </c>
      <c r="M6" s="263"/>
      <c r="N6" s="263"/>
      <c r="O6" s="263"/>
    </row>
    <row r="7" spans="1:15" ht="24.75" customHeight="1">
      <c r="A7" s="264"/>
      <c r="B7" s="265"/>
      <c r="C7" s="265"/>
      <c r="D7" s="265"/>
      <c r="E7" s="265"/>
      <c r="F7" s="265"/>
      <c r="G7" s="265"/>
      <c r="H7" s="265"/>
      <c r="I7" s="265"/>
      <c r="J7" s="261" t="s">
        <v>370</v>
      </c>
      <c r="K7" s="261"/>
      <c r="L7" s="263" t="s">
        <v>368</v>
      </c>
      <c r="M7" s="263"/>
      <c r="N7" s="263"/>
      <c r="O7" s="263"/>
    </row>
    <row r="8" spans="1:15" ht="24.75" customHeight="1">
      <c r="A8" s="264"/>
      <c r="B8" s="265"/>
      <c r="C8" s="265"/>
      <c r="D8" s="265"/>
      <c r="E8" s="265"/>
      <c r="F8" s="265"/>
      <c r="G8" s="265"/>
      <c r="H8" s="265"/>
      <c r="I8" s="265"/>
      <c r="J8" s="261" t="s">
        <v>371</v>
      </c>
      <c r="K8" s="261"/>
      <c r="L8" s="263" t="s">
        <v>368</v>
      </c>
      <c r="M8" s="263"/>
      <c r="N8" s="263"/>
      <c r="O8" s="263"/>
    </row>
    <row r="9" spans="1:15" ht="24.75" customHeight="1">
      <c r="A9" s="130" t="s">
        <v>372</v>
      </c>
      <c r="B9" s="130" t="s">
        <v>373</v>
      </c>
      <c r="C9" s="130" t="s">
        <v>374</v>
      </c>
      <c r="D9" s="130" t="s">
        <v>202</v>
      </c>
      <c r="E9" s="130" t="s">
        <v>375</v>
      </c>
      <c r="F9" s="130" t="s">
        <v>203</v>
      </c>
      <c r="G9" s="130" t="s">
        <v>376</v>
      </c>
      <c r="H9" s="130" t="s">
        <v>377</v>
      </c>
      <c r="I9" s="130" t="s">
        <v>378</v>
      </c>
      <c r="J9" s="128"/>
      <c r="K9" s="131"/>
      <c r="L9" s="131"/>
      <c r="M9" s="131"/>
      <c r="N9" s="131"/>
      <c r="O9" s="131"/>
    </row>
    <row r="10" spans="1:15" ht="24.75" customHeight="1">
      <c r="A10" s="132" t="s">
        <v>379</v>
      </c>
      <c r="B10" s="131" t="s">
        <v>395</v>
      </c>
      <c r="C10" s="131" t="s">
        <v>381</v>
      </c>
      <c r="D10" s="132" t="s">
        <v>382</v>
      </c>
      <c r="E10" s="132"/>
      <c r="F10" s="132" t="s">
        <v>383</v>
      </c>
      <c r="G10" s="132" t="s">
        <v>338</v>
      </c>
      <c r="H10" s="132" t="s">
        <v>384</v>
      </c>
      <c r="I10" s="132"/>
      <c r="J10" s="132"/>
      <c r="K10" s="132"/>
      <c r="L10" s="132"/>
      <c r="M10" s="132"/>
      <c r="N10" s="132"/>
      <c r="O10" s="132"/>
    </row>
    <row r="11" spans="1:15" ht="24.75" customHeight="1">
      <c r="A11" s="132" t="s">
        <v>385</v>
      </c>
      <c r="B11" s="131" t="s">
        <v>386</v>
      </c>
      <c r="C11" s="131" t="s">
        <v>552</v>
      </c>
      <c r="D11" s="132" t="s">
        <v>349</v>
      </c>
      <c r="E11" s="132"/>
      <c r="F11" s="132" t="s">
        <v>553</v>
      </c>
      <c r="G11" s="132" t="s">
        <v>413</v>
      </c>
      <c r="H11" s="132" t="s">
        <v>390</v>
      </c>
      <c r="I11" s="132"/>
      <c r="J11" s="132"/>
      <c r="K11" s="132"/>
      <c r="L11" s="132"/>
      <c r="M11" s="132"/>
      <c r="N11" s="132"/>
      <c r="O11" s="132"/>
    </row>
    <row r="12" spans="1:15" ht="24.75" customHeight="1">
      <c r="A12" s="132" t="s">
        <v>391</v>
      </c>
      <c r="B12" s="131" t="s">
        <v>391</v>
      </c>
      <c r="C12" s="131" t="s">
        <v>554</v>
      </c>
      <c r="D12" s="132" t="s">
        <v>349</v>
      </c>
      <c r="E12" s="132"/>
      <c r="F12" s="132" t="s">
        <v>393</v>
      </c>
      <c r="G12" s="132" t="s">
        <v>338</v>
      </c>
      <c r="H12" s="132" t="s">
        <v>394</v>
      </c>
      <c r="I12" s="132"/>
      <c r="J12" s="132"/>
      <c r="K12" s="132"/>
      <c r="L12" s="132"/>
      <c r="M12" s="132"/>
      <c r="N12" s="132"/>
      <c r="O12" s="132"/>
    </row>
    <row r="13" spans="1:15" ht="24.75" customHeight="1">
      <c r="A13" s="132" t="s">
        <v>395</v>
      </c>
      <c r="B13" s="131" t="s">
        <v>396</v>
      </c>
      <c r="C13" s="131" t="s">
        <v>555</v>
      </c>
      <c r="D13" s="132" t="s">
        <v>382</v>
      </c>
      <c r="E13" s="132"/>
      <c r="F13" s="132" t="s">
        <v>454</v>
      </c>
      <c r="G13" s="132" t="s">
        <v>549</v>
      </c>
      <c r="H13" s="132" t="s">
        <v>390</v>
      </c>
      <c r="I13" s="132"/>
      <c r="J13" s="132"/>
      <c r="K13" s="132"/>
      <c r="L13" s="132"/>
      <c r="M13" s="132"/>
      <c r="N13" s="132"/>
      <c r="O13" s="132"/>
    </row>
  </sheetData>
  <sheetProtection/>
  <mergeCells count="22">
    <mergeCell ref="B4:C4"/>
    <mergeCell ref="E4:I4"/>
    <mergeCell ref="L4:O4"/>
    <mergeCell ref="A5:A8"/>
    <mergeCell ref="B5:I8"/>
    <mergeCell ref="J5:K5"/>
    <mergeCell ref="L5:O5"/>
    <mergeCell ref="J6:K6"/>
    <mergeCell ref="L6:O6"/>
    <mergeCell ref="J7:K7"/>
    <mergeCell ref="L7:O7"/>
    <mergeCell ref="J8:K8"/>
    <mergeCell ref="L8:O8"/>
    <mergeCell ref="A1:O1"/>
    <mergeCell ref="B2:C2"/>
    <mergeCell ref="E2:I2"/>
    <mergeCell ref="J2:K2"/>
    <mergeCell ref="L2:O2"/>
    <mergeCell ref="B3:C3"/>
    <mergeCell ref="E3:I3"/>
    <mergeCell ref="J3:K3"/>
    <mergeCell ref="L3:O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4" sqref="A4:F4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81" customFormat="1" ht="24" customHeight="1">
      <c r="A1" s="207" t="s">
        <v>70</v>
      </c>
      <c r="B1" s="207"/>
    </row>
    <row r="2" spans="1:6" ht="69" customHeight="1">
      <c r="A2" s="217" t="s">
        <v>333</v>
      </c>
      <c r="B2" s="217"/>
      <c r="C2" s="217"/>
      <c r="D2" s="217"/>
      <c r="E2" s="217"/>
      <c r="F2" s="217"/>
    </row>
    <row r="3" spans="1:6" s="82" customFormat="1" ht="19.5" customHeight="1">
      <c r="A3" s="83"/>
      <c r="F3" s="84" t="s">
        <v>1</v>
      </c>
    </row>
    <row r="4" spans="1:7" ht="42" customHeight="1">
      <c r="A4" s="218" t="s">
        <v>71</v>
      </c>
      <c r="B4" s="218"/>
      <c r="C4" s="218"/>
      <c r="D4" s="218"/>
      <c r="E4" s="218"/>
      <c r="F4" s="218"/>
      <c r="G4" s="86"/>
    </row>
    <row r="5" spans="1:7" ht="42" customHeight="1">
      <c r="A5" s="218" t="s">
        <v>72</v>
      </c>
      <c r="B5" s="219" t="s">
        <v>73</v>
      </c>
      <c r="C5" s="218" t="s">
        <v>74</v>
      </c>
      <c r="D5" s="218"/>
      <c r="E5" s="218"/>
      <c r="F5" s="218" t="s">
        <v>75</v>
      </c>
      <c r="G5" s="86"/>
    </row>
    <row r="6" spans="1:7" ht="42" customHeight="1">
      <c r="A6" s="218"/>
      <c r="B6" s="219"/>
      <c r="C6" s="85" t="s">
        <v>76</v>
      </c>
      <c r="D6" s="87" t="s">
        <v>77</v>
      </c>
      <c r="E6" s="87" t="s">
        <v>78</v>
      </c>
      <c r="F6" s="218"/>
      <c r="G6" s="86"/>
    </row>
    <row r="7" spans="1:7" ht="42" customHeight="1">
      <c r="A7" s="88">
        <v>7.5</v>
      </c>
      <c r="B7" s="88"/>
      <c r="C7" s="121">
        <v>5</v>
      </c>
      <c r="D7" s="121"/>
      <c r="E7" s="121">
        <v>5</v>
      </c>
      <c r="F7" s="121">
        <v>2.5</v>
      </c>
      <c r="G7" s="86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8" sqref="A28"/>
    </sheetView>
  </sheetViews>
  <sheetFormatPr defaultColWidth="9.33203125" defaultRowHeight="11.25"/>
  <cols>
    <col min="1" max="1" width="21" style="56" customWidth="1"/>
    <col min="2" max="2" width="55.16015625" style="56" customWidth="1"/>
    <col min="3" max="3" width="21.16015625" style="57" customWidth="1"/>
    <col min="4" max="4" width="18.33203125" style="57" customWidth="1"/>
    <col min="5" max="5" width="19.16015625" style="57" customWidth="1"/>
    <col min="6" max="16384" width="9.33203125" style="56" customWidth="1"/>
  </cols>
  <sheetData>
    <row r="1" spans="1:7" ht="18.75">
      <c r="A1" s="220" t="s">
        <v>79</v>
      </c>
      <c r="B1" s="220"/>
      <c r="C1" s="220"/>
      <c r="D1" s="220"/>
      <c r="E1" s="220"/>
      <c r="F1" s="58"/>
      <c r="G1" s="58"/>
    </row>
    <row r="2" spans="1:5" ht="24">
      <c r="A2" s="221" t="s">
        <v>80</v>
      </c>
      <c r="B2" s="222"/>
      <c r="C2" s="222"/>
      <c r="D2" s="222"/>
      <c r="E2" s="222"/>
    </row>
    <row r="3" spans="2:5" ht="14.25">
      <c r="B3" s="59"/>
      <c r="D3" s="223" t="s">
        <v>1</v>
      </c>
      <c r="E3" s="223"/>
    </row>
    <row r="4" spans="1:5" ht="20.25" customHeight="1">
      <c r="A4" s="226" t="s">
        <v>50</v>
      </c>
      <c r="B4" s="224" t="s">
        <v>51</v>
      </c>
      <c r="C4" s="224" t="s">
        <v>81</v>
      </c>
      <c r="D4" s="224"/>
      <c r="E4" s="225"/>
    </row>
    <row r="5" spans="1:5" ht="20.25" customHeight="1">
      <c r="A5" s="227"/>
      <c r="B5" s="228"/>
      <c r="C5" s="60" t="s">
        <v>53</v>
      </c>
      <c r="D5" s="61" t="s">
        <v>54</v>
      </c>
      <c r="E5" s="62" t="s">
        <v>55</v>
      </c>
    </row>
    <row r="6" spans="1:5" ht="20.25" customHeight="1">
      <c r="A6" s="63"/>
      <c r="B6" s="64" t="s">
        <v>56</v>
      </c>
      <c r="C6" s="64">
        <f aca="true" t="shared" si="0" ref="C6:C26">D6+E6</f>
        <v>0</v>
      </c>
      <c r="D6" s="65"/>
      <c r="E6" s="66"/>
    </row>
    <row r="7" spans="1:5" ht="20.25" customHeight="1">
      <c r="A7" s="67">
        <v>208</v>
      </c>
      <c r="B7" s="68" t="s">
        <v>58</v>
      </c>
      <c r="C7" s="64">
        <f t="shared" si="0"/>
        <v>0</v>
      </c>
      <c r="D7" s="69"/>
      <c r="E7" s="70"/>
    </row>
    <row r="8" spans="1:5" ht="20.25" customHeight="1">
      <c r="A8" s="67">
        <v>20822</v>
      </c>
      <c r="B8" s="68" t="s">
        <v>82</v>
      </c>
      <c r="C8" s="64">
        <f t="shared" si="0"/>
        <v>0</v>
      </c>
      <c r="D8" s="69"/>
      <c r="E8" s="70"/>
    </row>
    <row r="9" spans="1:5" ht="20.25" customHeight="1">
      <c r="A9" s="71">
        <v>2082201</v>
      </c>
      <c r="B9" s="68" t="s">
        <v>83</v>
      </c>
      <c r="C9" s="64">
        <f t="shared" si="0"/>
        <v>0</v>
      </c>
      <c r="D9" s="69"/>
      <c r="E9" s="70"/>
    </row>
    <row r="10" spans="1:5" ht="20.25" customHeight="1">
      <c r="A10" s="72">
        <v>2082202</v>
      </c>
      <c r="B10" s="68" t="s">
        <v>84</v>
      </c>
      <c r="C10" s="64">
        <f t="shared" si="0"/>
        <v>0</v>
      </c>
      <c r="D10" s="69"/>
      <c r="E10" s="70"/>
    </row>
    <row r="11" spans="1:5" ht="20.25" customHeight="1">
      <c r="A11" s="67"/>
      <c r="B11" s="68" t="s">
        <v>57</v>
      </c>
      <c r="C11" s="64">
        <f t="shared" si="0"/>
        <v>0</v>
      </c>
      <c r="D11" s="69"/>
      <c r="E11" s="70"/>
    </row>
    <row r="12" spans="1:5" ht="20.25" customHeight="1">
      <c r="A12" s="67">
        <v>212</v>
      </c>
      <c r="B12" s="68" t="s">
        <v>85</v>
      </c>
      <c r="C12" s="64">
        <f t="shared" si="0"/>
        <v>0</v>
      </c>
      <c r="D12" s="69"/>
      <c r="E12" s="70"/>
    </row>
    <row r="13" spans="1:5" ht="20.25" customHeight="1">
      <c r="A13" s="67">
        <v>21208</v>
      </c>
      <c r="B13" s="68" t="s">
        <v>86</v>
      </c>
      <c r="C13" s="64">
        <f t="shared" si="0"/>
        <v>0</v>
      </c>
      <c r="D13" s="69"/>
      <c r="E13" s="70"/>
    </row>
    <row r="14" spans="1:5" ht="20.25" customHeight="1">
      <c r="A14" s="71">
        <v>2120801</v>
      </c>
      <c r="B14" s="68" t="s">
        <v>87</v>
      </c>
      <c r="C14" s="64">
        <f t="shared" si="0"/>
        <v>0</v>
      </c>
      <c r="D14" s="69"/>
      <c r="E14" s="70"/>
    </row>
    <row r="15" spans="1:5" ht="20.25" customHeight="1">
      <c r="A15" s="72">
        <v>2120802</v>
      </c>
      <c r="B15" s="68" t="s">
        <v>88</v>
      </c>
      <c r="C15" s="64">
        <f t="shared" si="0"/>
        <v>0</v>
      </c>
      <c r="D15" s="69"/>
      <c r="E15" s="70"/>
    </row>
    <row r="16" spans="1:5" ht="20.25" customHeight="1">
      <c r="A16" s="67"/>
      <c r="B16" s="68" t="s">
        <v>57</v>
      </c>
      <c r="C16" s="64">
        <f t="shared" si="0"/>
        <v>0</v>
      </c>
      <c r="D16" s="69"/>
      <c r="E16" s="70"/>
    </row>
    <row r="17" spans="1:5" ht="20.25" customHeight="1">
      <c r="A17" s="67">
        <v>213</v>
      </c>
      <c r="B17" s="68" t="s">
        <v>89</v>
      </c>
      <c r="C17" s="64">
        <f t="shared" si="0"/>
        <v>0</v>
      </c>
      <c r="D17" s="69"/>
      <c r="E17" s="70"/>
    </row>
    <row r="18" spans="1:5" ht="20.25" customHeight="1">
      <c r="A18" s="67">
        <v>21364</v>
      </c>
      <c r="B18" s="73" t="s">
        <v>90</v>
      </c>
      <c r="C18" s="64">
        <f t="shared" si="0"/>
        <v>0</v>
      </c>
      <c r="D18" s="69"/>
      <c r="E18" s="70"/>
    </row>
    <row r="19" spans="1:5" ht="20.25" customHeight="1">
      <c r="A19" s="71">
        <v>2136401</v>
      </c>
      <c r="B19" s="68" t="s">
        <v>91</v>
      </c>
      <c r="C19" s="64">
        <f t="shared" si="0"/>
        <v>0</v>
      </c>
      <c r="D19" s="69"/>
      <c r="E19" s="70"/>
    </row>
    <row r="20" spans="1:5" ht="20.25" customHeight="1">
      <c r="A20" s="72">
        <v>2136402</v>
      </c>
      <c r="B20" s="68" t="s">
        <v>92</v>
      </c>
      <c r="C20" s="64">
        <f t="shared" si="0"/>
        <v>0</v>
      </c>
      <c r="D20" s="69"/>
      <c r="E20" s="70"/>
    </row>
    <row r="21" spans="1:5" ht="20.25" customHeight="1">
      <c r="A21" s="67"/>
      <c r="B21" s="68" t="s">
        <v>57</v>
      </c>
      <c r="C21" s="64">
        <f t="shared" si="0"/>
        <v>0</v>
      </c>
      <c r="D21" s="69"/>
      <c r="E21" s="70"/>
    </row>
    <row r="22" spans="1:5" ht="20.25" customHeight="1">
      <c r="A22" s="67">
        <v>214</v>
      </c>
      <c r="B22" s="68" t="s">
        <v>93</v>
      </c>
      <c r="C22" s="64">
        <f t="shared" si="0"/>
        <v>0</v>
      </c>
      <c r="D22" s="69"/>
      <c r="E22" s="70"/>
    </row>
    <row r="23" spans="1:5" ht="20.25" customHeight="1">
      <c r="A23" s="67">
        <v>21462</v>
      </c>
      <c r="B23" s="68" t="s">
        <v>94</v>
      </c>
      <c r="C23" s="64">
        <f t="shared" si="0"/>
        <v>0</v>
      </c>
      <c r="D23" s="69"/>
      <c r="E23" s="70"/>
    </row>
    <row r="24" spans="1:5" ht="20.25" customHeight="1">
      <c r="A24" s="71">
        <v>2146201</v>
      </c>
      <c r="B24" s="68" t="s">
        <v>95</v>
      </c>
      <c r="C24" s="64">
        <f t="shared" si="0"/>
        <v>0</v>
      </c>
      <c r="D24" s="69"/>
      <c r="E24" s="70"/>
    </row>
    <row r="25" spans="1:5" ht="20.25" customHeight="1">
      <c r="A25" s="72">
        <v>2146202</v>
      </c>
      <c r="B25" s="68" t="s">
        <v>96</v>
      </c>
      <c r="C25" s="64">
        <f t="shared" si="0"/>
        <v>0</v>
      </c>
      <c r="D25" s="69"/>
      <c r="E25" s="70"/>
    </row>
    <row r="26" spans="1:5" ht="20.25" customHeight="1">
      <c r="A26" s="74"/>
      <c r="B26" s="75" t="s">
        <v>57</v>
      </c>
      <c r="C26" s="76">
        <f t="shared" si="0"/>
        <v>0</v>
      </c>
      <c r="D26" s="77"/>
      <c r="E26" s="78"/>
    </row>
    <row r="27" spans="1:4" ht="18.75">
      <c r="A27" s="56" t="s">
        <v>97</v>
      </c>
      <c r="B27" s="59"/>
      <c r="D27" s="79"/>
    </row>
    <row r="30" spans="2:5" s="55" customFormat="1" ht="14.25">
      <c r="B30" s="56"/>
      <c r="C30" s="57"/>
      <c r="D30" s="57"/>
      <c r="E30" s="80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B13" sqref="B13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35" t="s">
        <v>98</v>
      </c>
    </row>
    <row r="2" spans="1:4" ht="26.25">
      <c r="A2" s="198" t="s">
        <v>334</v>
      </c>
      <c r="B2" s="210"/>
      <c r="C2" s="210"/>
      <c r="D2" s="210"/>
    </row>
    <row r="3" spans="1:4" ht="12">
      <c r="A3" s="36"/>
      <c r="B3" s="36"/>
      <c r="C3" s="36"/>
      <c r="D3" s="37" t="s">
        <v>1</v>
      </c>
    </row>
    <row r="4" spans="1:4" ht="15.75" customHeight="1">
      <c r="A4" s="200" t="s">
        <v>99</v>
      </c>
      <c r="B4" s="229"/>
      <c r="C4" s="230" t="s">
        <v>100</v>
      </c>
      <c r="D4" s="231"/>
    </row>
    <row r="5" spans="1:4" ht="15.75" customHeight="1">
      <c r="A5" s="38" t="s">
        <v>101</v>
      </c>
      <c r="B5" s="23" t="s">
        <v>102</v>
      </c>
      <c r="C5" s="19" t="s">
        <v>103</v>
      </c>
      <c r="D5" s="39" t="s">
        <v>102</v>
      </c>
    </row>
    <row r="6" spans="1:4" ht="15.75" customHeight="1">
      <c r="A6" s="40" t="s">
        <v>104</v>
      </c>
      <c r="B6" s="110">
        <v>1892.72</v>
      </c>
      <c r="C6" s="41" t="s">
        <v>105</v>
      </c>
      <c r="D6" s="110">
        <v>421.3</v>
      </c>
    </row>
    <row r="7" spans="1:4" ht="15.75" customHeight="1">
      <c r="A7" s="40" t="s">
        <v>106</v>
      </c>
      <c r="B7" s="24"/>
      <c r="C7" s="41" t="s">
        <v>107</v>
      </c>
      <c r="D7" s="24"/>
    </row>
    <row r="8" spans="1:4" ht="15.75" customHeight="1">
      <c r="A8" s="40" t="s">
        <v>108</v>
      </c>
      <c r="B8" s="24"/>
      <c r="C8" s="41" t="s">
        <v>109</v>
      </c>
      <c r="D8" s="24"/>
    </row>
    <row r="9" spans="1:4" ht="15.75" customHeight="1">
      <c r="A9" s="40" t="s">
        <v>110</v>
      </c>
      <c r="B9" s="24"/>
      <c r="C9" s="41" t="s">
        <v>111</v>
      </c>
      <c r="D9" s="24"/>
    </row>
    <row r="10" spans="1:4" ht="15.75" customHeight="1">
      <c r="A10" s="40" t="s">
        <v>113</v>
      </c>
      <c r="B10" s="24"/>
      <c r="C10" s="41" t="s">
        <v>114</v>
      </c>
      <c r="D10" s="24"/>
    </row>
    <row r="11" spans="1:4" ht="15.75" customHeight="1">
      <c r="A11" s="40" t="s">
        <v>115</v>
      </c>
      <c r="B11" s="24"/>
      <c r="C11" s="41" t="s">
        <v>116</v>
      </c>
      <c r="D11" s="24"/>
    </row>
    <row r="12" spans="1:4" ht="15.75" customHeight="1">
      <c r="A12" s="40"/>
      <c r="B12" s="24"/>
      <c r="C12" s="41" t="s">
        <v>117</v>
      </c>
      <c r="D12" s="110">
        <v>10</v>
      </c>
    </row>
    <row r="13" spans="1:4" ht="15.75" customHeight="1">
      <c r="A13" s="42"/>
      <c r="B13" s="43"/>
      <c r="C13" s="41" t="s">
        <v>118</v>
      </c>
      <c r="D13" s="110">
        <v>131.5</v>
      </c>
    </row>
    <row r="14" spans="1:4" ht="15.75" customHeight="1">
      <c r="A14" s="40"/>
      <c r="B14" s="43"/>
      <c r="C14" s="41" t="s">
        <v>119</v>
      </c>
      <c r="D14" s="110">
        <v>28.95</v>
      </c>
    </row>
    <row r="15" spans="1:4" ht="15.75" customHeight="1">
      <c r="A15" s="40"/>
      <c r="B15" s="43"/>
      <c r="C15" s="41" t="s">
        <v>120</v>
      </c>
      <c r="D15" s="24"/>
    </row>
    <row r="16" spans="1:4" ht="15.75" customHeight="1">
      <c r="A16" s="40"/>
      <c r="B16" s="43"/>
      <c r="C16" s="41" t="s">
        <v>121</v>
      </c>
      <c r="D16" s="110">
        <v>40</v>
      </c>
    </row>
    <row r="17" spans="1:4" ht="15.75" customHeight="1">
      <c r="A17" s="40"/>
      <c r="B17" s="43"/>
      <c r="C17" s="41" t="s">
        <v>122</v>
      </c>
      <c r="D17" s="110">
        <v>1223.26</v>
      </c>
    </row>
    <row r="18" spans="1:4" ht="15.75" customHeight="1">
      <c r="A18" s="40"/>
      <c r="B18" s="43"/>
      <c r="C18" s="41" t="s">
        <v>123</v>
      </c>
      <c r="D18" s="24"/>
    </row>
    <row r="19" spans="1:4" ht="15.75" customHeight="1">
      <c r="A19" s="40"/>
      <c r="B19" s="43"/>
      <c r="C19" s="41" t="s">
        <v>124</v>
      </c>
      <c r="D19" s="24"/>
    </row>
    <row r="20" spans="1:4" ht="15.75" customHeight="1">
      <c r="A20" s="40"/>
      <c r="B20" s="43"/>
      <c r="C20" s="41" t="s">
        <v>125</v>
      </c>
      <c r="D20" s="24"/>
    </row>
    <row r="21" spans="1:4" ht="15.75" customHeight="1">
      <c r="A21" s="40"/>
      <c r="B21" s="43"/>
      <c r="C21" s="41" t="s">
        <v>126</v>
      </c>
      <c r="D21" s="24"/>
    </row>
    <row r="22" spans="1:4" ht="15.75" customHeight="1">
      <c r="A22" s="40"/>
      <c r="B22" s="43"/>
      <c r="C22" s="41" t="s">
        <v>127</v>
      </c>
      <c r="D22" s="24"/>
    </row>
    <row r="23" spans="1:4" ht="15.75" customHeight="1">
      <c r="A23" s="40"/>
      <c r="B23" s="43"/>
      <c r="C23" s="44" t="s">
        <v>128</v>
      </c>
      <c r="D23" s="24"/>
    </row>
    <row r="24" spans="1:4" ht="15.75" customHeight="1">
      <c r="A24" s="40"/>
      <c r="B24" s="43"/>
      <c r="C24" s="44" t="s">
        <v>129</v>
      </c>
      <c r="D24" s="110">
        <v>37.71</v>
      </c>
    </row>
    <row r="25" spans="1:4" ht="15.75" customHeight="1">
      <c r="A25" s="40"/>
      <c r="B25" s="43"/>
      <c r="C25" s="44" t="s">
        <v>130</v>
      </c>
      <c r="D25" s="24"/>
    </row>
    <row r="26" spans="1:4" ht="15.75" customHeight="1">
      <c r="A26" s="40"/>
      <c r="B26" s="43"/>
      <c r="C26" s="44" t="s">
        <v>131</v>
      </c>
      <c r="D26" s="24"/>
    </row>
    <row r="27" spans="1:4" ht="15.75" customHeight="1">
      <c r="A27" s="40"/>
      <c r="B27" s="43"/>
      <c r="C27" s="44" t="s">
        <v>132</v>
      </c>
      <c r="D27" s="24"/>
    </row>
    <row r="28" spans="1:4" ht="15.75" customHeight="1">
      <c r="A28" s="40"/>
      <c r="B28" s="43"/>
      <c r="C28" s="44" t="s">
        <v>133</v>
      </c>
      <c r="D28" s="25"/>
    </row>
    <row r="29" spans="1:4" ht="15.75" customHeight="1">
      <c r="A29" s="40"/>
      <c r="B29" s="43"/>
      <c r="C29" s="44" t="s">
        <v>134</v>
      </c>
      <c r="D29" s="25"/>
    </row>
    <row r="30" spans="1:4" ht="15.75" customHeight="1">
      <c r="A30" s="45"/>
      <c r="B30" s="43"/>
      <c r="C30" s="46"/>
      <c r="D30" s="25"/>
    </row>
    <row r="31" spans="1:4" ht="15.75" customHeight="1">
      <c r="A31" s="45" t="s">
        <v>135</v>
      </c>
      <c r="B31" s="24">
        <f>SUM(B6:B30)</f>
        <v>1892.72</v>
      </c>
      <c r="C31" s="46" t="s">
        <v>136</v>
      </c>
      <c r="D31" s="24">
        <f>SUM(D6:D30)</f>
        <v>1892.72</v>
      </c>
    </row>
    <row r="32" spans="1:4" ht="15.75" customHeight="1">
      <c r="A32" s="45" t="s">
        <v>137</v>
      </c>
      <c r="B32" s="43"/>
      <c r="C32" s="47" t="s">
        <v>138</v>
      </c>
      <c r="D32" s="48"/>
    </row>
    <row r="33" spans="1:4" ht="15.75" customHeight="1">
      <c r="A33" s="45" t="s">
        <v>139</v>
      </c>
      <c r="B33" s="43"/>
      <c r="C33" s="47"/>
      <c r="D33" s="49"/>
    </row>
    <row r="34" spans="1:4" ht="15.75" customHeight="1">
      <c r="A34" s="50" t="s">
        <v>46</v>
      </c>
      <c r="B34" s="29">
        <f>B31+B32+B33</f>
        <v>1892.72</v>
      </c>
      <c r="C34" s="51" t="s">
        <v>140</v>
      </c>
      <c r="D34" s="52">
        <f>D31+D33</f>
        <v>1892.72</v>
      </c>
    </row>
    <row r="35" spans="1:6" ht="24" customHeight="1">
      <c r="A35" s="53" t="s">
        <v>141</v>
      </c>
      <c r="B35" s="36"/>
      <c r="C35" s="36"/>
      <c r="D35" s="36"/>
      <c r="E35" s="36"/>
      <c r="F35" s="36"/>
    </row>
    <row r="36" spans="1:6" ht="24" customHeight="1">
      <c r="A36" s="232" t="s">
        <v>142</v>
      </c>
      <c r="B36" s="232"/>
      <c r="C36" s="232"/>
      <c r="D36" s="232"/>
      <c r="E36" s="232"/>
      <c r="F36" s="232"/>
    </row>
    <row r="37" spans="1:6" ht="24" customHeight="1">
      <c r="A37" s="53" t="s">
        <v>143</v>
      </c>
      <c r="B37" s="36"/>
      <c r="C37" s="36"/>
      <c r="D37" s="36"/>
      <c r="E37" s="36"/>
      <c r="F37" s="36"/>
    </row>
    <row r="38" spans="1:5" ht="24.75" customHeight="1">
      <c r="A38" s="233"/>
      <c r="B38" s="234"/>
      <c r="C38" s="234"/>
      <c r="D38" s="234"/>
      <c r="E38" s="234"/>
    </row>
    <row r="49" ht="11.25">
      <c r="F49" s="54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E9" sqref="E9"/>
    </sheetView>
  </sheetViews>
  <sheetFormatPr defaultColWidth="9.33203125" defaultRowHeight="11.25"/>
  <cols>
    <col min="1" max="1" width="18" style="0" customWidth="1"/>
    <col min="2" max="2" width="39.66015625" style="0" customWidth="1"/>
    <col min="3" max="11" width="14.16015625" style="0" customWidth="1"/>
    <col min="12" max="12" width="18.33203125" style="0" customWidth="1"/>
  </cols>
  <sheetData>
    <row r="1" ht="18">
      <c r="A1" s="18" t="s">
        <v>144</v>
      </c>
    </row>
    <row r="2" spans="1:12" ht="41.25" customHeight="1">
      <c r="A2" s="198" t="s">
        <v>335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ht="15.75" customHeight="1"/>
    <row r="4" ht="21.75" customHeight="1">
      <c r="L4" s="33" t="s">
        <v>1</v>
      </c>
    </row>
    <row r="5" spans="1:12" ht="23.25" customHeight="1">
      <c r="A5" s="237" t="s">
        <v>145</v>
      </c>
      <c r="B5" s="229" t="s">
        <v>101</v>
      </c>
      <c r="C5" s="238" t="s">
        <v>146</v>
      </c>
      <c r="D5" s="238" t="s">
        <v>147</v>
      </c>
      <c r="E5" s="238" t="s">
        <v>148</v>
      </c>
      <c r="F5" s="238" t="s">
        <v>149</v>
      </c>
      <c r="G5" s="238" t="s">
        <v>150</v>
      </c>
      <c r="H5" s="238" t="s">
        <v>151</v>
      </c>
      <c r="I5" s="238"/>
      <c r="J5" s="238" t="s">
        <v>152</v>
      </c>
      <c r="K5" s="238" t="s">
        <v>153</v>
      </c>
      <c r="L5" s="235" t="s">
        <v>154</v>
      </c>
    </row>
    <row r="6" spans="1:12" ht="18.75" customHeight="1">
      <c r="A6" s="239" t="s">
        <v>155</v>
      </c>
      <c r="B6" s="240" t="s">
        <v>156</v>
      </c>
      <c r="C6" s="241" t="s">
        <v>157</v>
      </c>
      <c r="D6" s="241"/>
      <c r="E6" s="241" t="s">
        <v>158</v>
      </c>
      <c r="F6" s="241"/>
      <c r="G6" s="241" t="s">
        <v>159</v>
      </c>
      <c r="H6" s="241" t="s">
        <v>160</v>
      </c>
      <c r="I6" s="241" t="s">
        <v>161</v>
      </c>
      <c r="J6" s="241" t="s">
        <v>162</v>
      </c>
      <c r="K6" s="241" t="s">
        <v>163</v>
      </c>
      <c r="L6" s="236" t="s">
        <v>163</v>
      </c>
    </row>
    <row r="7" spans="1:12" ht="19.5" customHeight="1">
      <c r="A7" s="239" t="s">
        <v>164</v>
      </c>
      <c r="B7" s="240" t="s">
        <v>165</v>
      </c>
      <c r="C7" s="241" t="s">
        <v>157</v>
      </c>
      <c r="D7" s="241"/>
      <c r="E7" s="241" t="s">
        <v>158</v>
      </c>
      <c r="F7" s="241"/>
      <c r="G7" s="241" t="s">
        <v>159</v>
      </c>
      <c r="H7" s="241"/>
      <c r="I7" s="241"/>
      <c r="J7" s="241" t="s">
        <v>162</v>
      </c>
      <c r="K7" s="241" t="s">
        <v>163</v>
      </c>
      <c r="L7" s="236" t="s">
        <v>163</v>
      </c>
    </row>
    <row r="8" spans="1:12" ht="21.75" customHeight="1">
      <c r="A8" s="239" t="s">
        <v>164</v>
      </c>
      <c r="B8" s="240" t="s">
        <v>165</v>
      </c>
      <c r="C8" s="241" t="s">
        <v>157</v>
      </c>
      <c r="D8" s="241"/>
      <c r="E8" s="241" t="s">
        <v>158</v>
      </c>
      <c r="F8" s="241"/>
      <c r="G8" s="241" t="s">
        <v>159</v>
      </c>
      <c r="H8" s="241"/>
      <c r="I8" s="241"/>
      <c r="J8" s="241" t="s">
        <v>162</v>
      </c>
      <c r="K8" s="241" t="s">
        <v>163</v>
      </c>
      <c r="L8" s="236" t="s">
        <v>163</v>
      </c>
    </row>
    <row r="9" spans="1:12" ht="24" customHeight="1">
      <c r="A9" s="31"/>
      <c r="B9" s="23" t="s">
        <v>166</v>
      </c>
      <c r="C9" s="32">
        <f>C10+C21+C26+C37+C42+C45+C53</f>
        <v>1892.72</v>
      </c>
      <c r="D9" s="32"/>
      <c r="E9" s="32">
        <f>E10+E21+E26+E37+E42+E45+E53</f>
        <v>1892.72</v>
      </c>
      <c r="F9" s="32"/>
      <c r="G9" s="32"/>
      <c r="H9" s="32"/>
      <c r="I9" s="32"/>
      <c r="J9" s="32"/>
      <c r="K9" s="32"/>
      <c r="L9" s="34"/>
    </row>
    <row r="10" spans="1:12" s="99" customFormat="1" ht="20.25" customHeight="1">
      <c r="A10" s="195" t="s">
        <v>207</v>
      </c>
      <c r="B10" s="196" t="s">
        <v>208</v>
      </c>
      <c r="C10" s="189">
        <v>421.29999999999995</v>
      </c>
      <c r="D10" s="189"/>
      <c r="E10" s="189">
        <v>421.29999999999995</v>
      </c>
      <c r="F10" s="190"/>
      <c r="G10" s="190"/>
      <c r="H10" s="190"/>
      <c r="I10" s="190"/>
      <c r="J10" s="190"/>
      <c r="K10" s="190"/>
      <c r="L10" s="190"/>
    </row>
    <row r="11" spans="1:12" s="99" customFormat="1" ht="20.25" customHeight="1">
      <c r="A11" s="187" t="s">
        <v>209</v>
      </c>
      <c r="B11" s="188" t="s">
        <v>210</v>
      </c>
      <c r="C11" s="189">
        <v>0</v>
      </c>
      <c r="D11" s="189"/>
      <c r="E11" s="189">
        <v>0</v>
      </c>
      <c r="F11" s="190"/>
      <c r="G11" s="190"/>
      <c r="H11" s="190"/>
      <c r="I11" s="190"/>
      <c r="J11" s="190"/>
      <c r="K11" s="190"/>
      <c r="L11" s="190"/>
    </row>
    <row r="12" spans="1:12" s="99" customFormat="1" ht="20.25" customHeight="1">
      <c r="A12" s="187" t="s">
        <v>211</v>
      </c>
      <c r="B12" s="188" t="s">
        <v>212</v>
      </c>
      <c r="C12" s="189">
        <v>0</v>
      </c>
      <c r="D12" s="189"/>
      <c r="E12" s="189">
        <v>0</v>
      </c>
      <c r="F12" s="190"/>
      <c r="G12" s="190"/>
      <c r="H12" s="190"/>
      <c r="I12" s="190"/>
      <c r="J12" s="190"/>
      <c r="K12" s="190"/>
      <c r="L12" s="190"/>
    </row>
    <row r="13" spans="1:12" s="99" customFormat="1" ht="20.25" customHeight="1">
      <c r="A13" s="187" t="s">
        <v>213</v>
      </c>
      <c r="B13" s="188" t="s">
        <v>214</v>
      </c>
      <c r="C13" s="189">
        <v>415</v>
      </c>
      <c r="D13" s="189"/>
      <c r="E13" s="189">
        <v>415</v>
      </c>
      <c r="F13" s="190"/>
      <c r="G13" s="190"/>
      <c r="H13" s="190"/>
      <c r="I13" s="190"/>
      <c r="J13" s="190"/>
      <c r="K13" s="190"/>
      <c r="L13" s="190"/>
    </row>
    <row r="14" spans="1:12" s="99" customFormat="1" ht="20.25" customHeight="1">
      <c r="A14" s="187" t="s">
        <v>215</v>
      </c>
      <c r="B14" s="188" t="s">
        <v>212</v>
      </c>
      <c r="C14" s="189">
        <v>380</v>
      </c>
      <c r="D14" s="189"/>
      <c r="E14" s="189">
        <v>380</v>
      </c>
      <c r="F14" s="190"/>
      <c r="G14" s="190"/>
      <c r="H14" s="190"/>
      <c r="I14" s="190"/>
      <c r="J14" s="190"/>
      <c r="K14" s="190"/>
      <c r="L14" s="190"/>
    </row>
    <row r="15" spans="1:12" s="99" customFormat="1" ht="20.25" customHeight="1">
      <c r="A15" s="187" t="s">
        <v>216</v>
      </c>
      <c r="B15" s="188" t="s">
        <v>217</v>
      </c>
      <c r="C15" s="189">
        <v>35</v>
      </c>
      <c r="D15" s="189"/>
      <c r="E15" s="189">
        <v>35</v>
      </c>
      <c r="F15" s="190"/>
      <c r="G15" s="190"/>
      <c r="H15" s="190"/>
      <c r="I15" s="190"/>
      <c r="J15" s="190"/>
      <c r="K15" s="190"/>
      <c r="L15" s="190"/>
    </row>
    <row r="16" spans="1:12" s="99" customFormat="1" ht="20.25" customHeight="1">
      <c r="A16" s="187" t="s">
        <v>218</v>
      </c>
      <c r="B16" s="188" t="s">
        <v>219</v>
      </c>
      <c r="C16" s="189">
        <v>0</v>
      </c>
      <c r="D16" s="189"/>
      <c r="E16" s="189">
        <v>0</v>
      </c>
      <c r="F16" s="190"/>
      <c r="G16" s="190"/>
      <c r="H16" s="190"/>
      <c r="I16" s="190"/>
      <c r="J16" s="190"/>
      <c r="K16" s="190"/>
      <c r="L16" s="190"/>
    </row>
    <row r="17" spans="1:12" s="99" customFormat="1" ht="20.25" customHeight="1">
      <c r="A17" s="187" t="s">
        <v>220</v>
      </c>
      <c r="B17" s="188" t="s">
        <v>221</v>
      </c>
      <c r="C17" s="189">
        <v>0</v>
      </c>
      <c r="D17" s="189"/>
      <c r="E17" s="189">
        <v>0</v>
      </c>
      <c r="F17" s="190"/>
      <c r="G17" s="190"/>
      <c r="H17" s="190"/>
      <c r="I17" s="190"/>
      <c r="J17" s="190"/>
      <c r="K17" s="190"/>
      <c r="L17" s="190"/>
    </row>
    <row r="18" spans="1:12" s="99" customFormat="1" ht="20.25" customHeight="1">
      <c r="A18" s="187" t="s">
        <v>222</v>
      </c>
      <c r="B18" s="188" t="s">
        <v>212</v>
      </c>
      <c r="C18" s="189">
        <v>0</v>
      </c>
      <c r="D18" s="189"/>
      <c r="E18" s="189">
        <v>0</v>
      </c>
      <c r="F18" s="190"/>
      <c r="G18" s="190"/>
      <c r="H18" s="190"/>
      <c r="I18" s="190"/>
      <c r="J18" s="190"/>
      <c r="K18" s="190"/>
      <c r="L18" s="190"/>
    </row>
    <row r="19" spans="1:12" s="99" customFormat="1" ht="20.25" customHeight="1">
      <c r="A19" s="187" t="s">
        <v>223</v>
      </c>
      <c r="B19" s="188" t="s">
        <v>224</v>
      </c>
      <c r="C19" s="189">
        <v>6.300000000000001</v>
      </c>
      <c r="D19" s="189"/>
      <c r="E19" s="189">
        <v>6.300000000000001</v>
      </c>
      <c r="F19" s="190"/>
      <c r="G19" s="190"/>
      <c r="H19" s="190"/>
      <c r="I19" s="190"/>
      <c r="J19" s="190"/>
      <c r="K19" s="190"/>
      <c r="L19" s="190"/>
    </row>
    <row r="20" spans="1:12" s="99" customFormat="1" ht="20.25" customHeight="1">
      <c r="A20" s="187" t="s">
        <v>225</v>
      </c>
      <c r="B20" s="188" t="s">
        <v>226</v>
      </c>
      <c r="C20" s="189">
        <v>6.300000000000001</v>
      </c>
      <c r="D20" s="189"/>
      <c r="E20" s="189">
        <v>6.300000000000001</v>
      </c>
      <c r="F20" s="190"/>
      <c r="G20" s="190"/>
      <c r="H20" s="190"/>
      <c r="I20" s="190"/>
      <c r="J20" s="190"/>
      <c r="K20" s="190"/>
      <c r="L20" s="190"/>
    </row>
    <row r="21" spans="1:12" s="99" customFormat="1" ht="20.25" customHeight="1">
      <c r="A21" s="195" t="s">
        <v>227</v>
      </c>
      <c r="B21" s="196" t="s">
        <v>228</v>
      </c>
      <c r="C21" s="189">
        <v>10</v>
      </c>
      <c r="D21" s="189"/>
      <c r="E21" s="189">
        <v>10</v>
      </c>
      <c r="F21" s="190"/>
      <c r="G21" s="190"/>
      <c r="H21" s="190"/>
      <c r="I21" s="190"/>
      <c r="J21" s="190"/>
      <c r="K21" s="190"/>
      <c r="L21" s="190"/>
    </row>
    <row r="22" spans="1:12" s="99" customFormat="1" ht="20.25" customHeight="1">
      <c r="A22" s="187" t="s">
        <v>229</v>
      </c>
      <c r="B22" s="188" t="s">
        <v>230</v>
      </c>
      <c r="C22" s="189">
        <v>0</v>
      </c>
      <c r="D22" s="189"/>
      <c r="E22" s="189">
        <v>0</v>
      </c>
      <c r="F22" s="190"/>
      <c r="G22" s="190"/>
      <c r="H22" s="190"/>
      <c r="I22" s="190"/>
      <c r="J22" s="190"/>
      <c r="K22" s="190"/>
      <c r="L22" s="190"/>
    </row>
    <row r="23" spans="1:12" s="99" customFormat="1" ht="20.25" customHeight="1">
      <c r="A23" s="187" t="s">
        <v>231</v>
      </c>
      <c r="B23" s="188" t="s">
        <v>232</v>
      </c>
      <c r="C23" s="189">
        <v>0</v>
      </c>
      <c r="D23" s="189"/>
      <c r="E23" s="189">
        <v>0</v>
      </c>
      <c r="F23" s="190"/>
      <c r="G23" s="190"/>
      <c r="H23" s="190"/>
      <c r="I23" s="190"/>
      <c r="J23" s="190"/>
      <c r="K23" s="190"/>
      <c r="L23" s="190"/>
    </row>
    <row r="24" spans="1:12" s="99" customFormat="1" ht="20.25" customHeight="1">
      <c r="A24" s="187">
        <v>20703</v>
      </c>
      <c r="B24" s="188" t="s">
        <v>480</v>
      </c>
      <c r="C24" s="189">
        <v>10</v>
      </c>
      <c r="D24" s="189"/>
      <c r="E24" s="189">
        <v>10</v>
      </c>
      <c r="F24" s="190"/>
      <c r="G24" s="190"/>
      <c r="H24" s="190"/>
      <c r="I24" s="190"/>
      <c r="J24" s="190"/>
      <c r="K24" s="190"/>
      <c r="L24" s="190"/>
    </row>
    <row r="25" spans="1:12" s="99" customFormat="1" ht="20.25" customHeight="1">
      <c r="A25" s="191">
        <v>2070307</v>
      </c>
      <c r="B25" s="188" t="s">
        <v>479</v>
      </c>
      <c r="C25" s="189">
        <v>10</v>
      </c>
      <c r="D25" s="189"/>
      <c r="E25" s="189">
        <v>10</v>
      </c>
      <c r="F25" s="190"/>
      <c r="G25" s="190"/>
      <c r="H25" s="190"/>
      <c r="I25" s="190"/>
      <c r="J25" s="190"/>
      <c r="K25" s="190"/>
      <c r="L25" s="190"/>
    </row>
    <row r="26" spans="1:12" s="99" customFormat="1" ht="20.25" customHeight="1">
      <c r="A26" s="195" t="s">
        <v>233</v>
      </c>
      <c r="B26" s="196" t="s">
        <v>234</v>
      </c>
      <c r="C26" s="189">
        <v>131.5</v>
      </c>
      <c r="D26" s="189"/>
      <c r="E26" s="189">
        <v>131.5</v>
      </c>
      <c r="F26" s="190"/>
      <c r="G26" s="190"/>
      <c r="H26" s="190"/>
      <c r="I26" s="190"/>
      <c r="J26" s="190"/>
      <c r="K26" s="190"/>
      <c r="L26" s="190"/>
    </row>
    <row r="27" spans="1:12" s="99" customFormat="1" ht="20.25" customHeight="1">
      <c r="A27" s="187" t="s">
        <v>235</v>
      </c>
      <c r="B27" s="188" t="s">
        <v>236</v>
      </c>
      <c r="C27" s="189">
        <v>0</v>
      </c>
      <c r="D27" s="189"/>
      <c r="E27" s="189">
        <v>0</v>
      </c>
      <c r="F27" s="190"/>
      <c r="G27" s="190"/>
      <c r="H27" s="190"/>
      <c r="I27" s="190"/>
      <c r="J27" s="190"/>
      <c r="K27" s="190"/>
      <c r="L27" s="190"/>
    </row>
    <row r="28" spans="1:12" s="99" customFormat="1" ht="20.25" customHeight="1">
      <c r="A28" s="187" t="s">
        <v>237</v>
      </c>
      <c r="B28" s="188" t="s">
        <v>238</v>
      </c>
      <c r="C28" s="189">
        <v>0</v>
      </c>
      <c r="D28" s="189"/>
      <c r="E28" s="189">
        <v>0</v>
      </c>
      <c r="F28" s="190"/>
      <c r="G28" s="190"/>
      <c r="H28" s="190"/>
      <c r="I28" s="190"/>
      <c r="J28" s="190"/>
      <c r="K28" s="190"/>
      <c r="L28" s="190"/>
    </row>
    <row r="29" spans="1:12" s="99" customFormat="1" ht="20.25" customHeight="1">
      <c r="A29" s="187" t="s">
        <v>239</v>
      </c>
      <c r="B29" s="188" t="s">
        <v>240</v>
      </c>
      <c r="C29" s="189">
        <v>4.24</v>
      </c>
      <c r="D29" s="189"/>
      <c r="E29" s="189">
        <v>4.24</v>
      </c>
      <c r="F29" s="190"/>
      <c r="G29" s="190"/>
      <c r="H29" s="190"/>
      <c r="I29" s="190"/>
      <c r="J29" s="190"/>
      <c r="K29" s="190"/>
      <c r="L29" s="190"/>
    </row>
    <row r="30" spans="1:12" s="99" customFormat="1" ht="20.25" customHeight="1">
      <c r="A30" s="187" t="s">
        <v>241</v>
      </c>
      <c r="B30" s="188" t="s">
        <v>242</v>
      </c>
      <c r="C30" s="189">
        <v>4.24</v>
      </c>
      <c r="D30" s="189"/>
      <c r="E30" s="189">
        <v>4.24</v>
      </c>
      <c r="F30" s="190"/>
      <c r="G30" s="190"/>
      <c r="H30" s="190"/>
      <c r="I30" s="190"/>
      <c r="J30" s="190"/>
      <c r="K30" s="190"/>
      <c r="L30" s="190"/>
    </row>
    <row r="31" spans="1:12" s="99" customFormat="1" ht="20.25" customHeight="1">
      <c r="A31" s="195" t="s">
        <v>243</v>
      </c>
      <c r="B31" s="196" t="s">
        <v>244</v>
      </c>
      <c r="C31" s="189">
        <v>127.25999999999999</v>
      </c>
      <c r="D31" s="189"/>
      <c r="E31" s="189">
        <v>127.25999999999999</v>
      </c>
      <c r="F31" s="190"/>
      <c r="G31" s="190"/>
      <c r="H31" s="190"/>
      <c r="I31" s="190"/>
      <c r="J31" s="190"/>
      <c r="K31" s="190"/>
      <c r="L31" s="190"/>
    </row>
    <row r="32" spans="1:12" s="99" customFormat="1" ht="20.25" customHeight="1">
      <c r="A32" s="195" t="s">
        <v>245</v>
      </c>
      <c r="B32" s="196" t="s">
        <v>246</v>
      </c>
      <c r="C32" s="189">
        <v>44.97</v>
      </c>
      <c r="D32" s="189"/>
      <c r="E32" s="189">
        <v>44.97</v>
      </c>
      <c r="F32" s="190"/>
      <c r="G32" s="190"/>
      <c r="H32" s="190"/>
      <c r="I32" s="190"/>
      <c r="J32" s="190"/>
      <c r="K32" s="190"/>
      <c r="L32" s="190"/>
    </row>
    <row r="33" spans="1:12" s="99" customFormat="1" ht="20.25" customHeight="1">
      <c r="A33" s="195" t="s">
        <v>247</v>
      </c>
      <c r="B33" s="196" t="s">
        <v>248</v>
      </c>
      <c r="C33" s="189">
        <v>22.49</v>
      </c>
      <c r="D33" s="189"/>
      <c r="E33" s="189">
        <v>22.49</v>
      </c>
      <c r="F33" s="190"/>
      <c r="G33" s="190"/>
      <c r="H33" s="190"/>
      <c r="I33" s="190"/>
      <c r="J33" s="190"/>
      <c r="K33" s="190"/>
      <c r="L33" s="190"/>
    </row>
    <row r="34" spans="1:12" s="99" customFormat="1" ht="20.25" customHeight="1">
      <c r="A34" s="195" t="s">
        <v>249</v>
      </c>
      <c r="B34" s="196" t="s">
        <v>250</v>
      </c>
      <c r="C34" s="189">
        <v>59.8</v>
      </c>
      <c r="D34" s="189"/>
      <c r="E34" s="189">
        <v>59.8</v>
      </c>
      <c r="F34" s="190"/>
      <c r="G34" s="190"/>
      <c r="H34" s="190"/>
      <c r="I34" s="190"/>
      <c r="J34" s="190"/>
      <c r="K34" s="190"/>
      <c r="L34" s="190"/>
    </row>
    <row r="35" spans="1:12" s="99" customFormat="1" ht="20.25" customHeight="1">
      <c r="A35" s="195" t="s">
        <v>251</v>
      </c>
      <c r="B35" s="196" t="s">
        <v>252</v>
      </c>
      <c r="C35" s="189">
        <v>0</v>
      </c>
      <c r="D35" s="189"/>
      <c r="E35" s="189">
        <v>0</v>
      </c>
      <c r="F35" s="190"/>
      <c r="G35" s="190"/>
      <c r="H35" s="190"/>
      <c r="I35" s="190"/>
      <c r="J35" s="190"/>
      <c r="K35" s="190"/>
      <c r="L35" s="190"/>
    </row>
    <row r="36" spans="1:12" s="99" customFormat="1" ht="20.25" customHeight="1">
      <c r="A36" s="195" t="s">
        <v>253</v>
      </c>
      <c r="B36" s="196" t="s">
        <v>219</v>
      </c>
      <c r="C36" s="189">
        <v>0</v>
      </c>
      <c r="D36" s="189"/>
      <c r="E36" s="189">
        <v>0</v>
      </c>
      <c r="F36" s="190"/>
      <c r="G36" s="190"/>
      <c r="H36" s="190"/>
      <c r="I36" s="190"/>
      <c r="J36" s="190"/>
      <c r="K36" s="190"/>
      <c r="L36" s="190"/>
    </row>
    <row r="37" spans="1:12" s="99" customFormat="1" ht="20.25" customHeight="1">
      <c r="A37" s="195" t="s">
        <v>254</v>
      </c>
      <c r="B37" s="196" t="s">
        <v>255</v>
      </c>
      <c r="C37" s="189">
        <v>28.95</v>
      </c>
      <c r="D37" s="189"/>
      <c r="E37" s="189">
        <v>28.95</v>
      </c>
      <c r="F37" s="190"/>
      <c r="G37" s="190"/>
      <c r="H37" s="190"/>
      <c r="I37" s="190"/>
      <c r="J37" s="190"/>
      <c r="K37" s="190"/>
      <c r="L37" s="190"/>
    </row>
    <row r="38" spans="1:12" s="99" customFormat="1" ht="20.25" customHeight="1">
      <c r="A38" s="195" t="s">
        <v>256</v>
      </c>
      <c r="B38" s="196" t="s">
        <v>257</v>
      </c>
      <c r="C38" s="189">
        <v>28.95</v>
      </c>
      <c r="D38" s="189"/>
      <c r="E38" s="189">
        <v>28.95</v>
      </c>
      <c r="F38" s="190"/>
      <c r="G38" s="190"/>
      <c r="H38" s="190"/>
      <c r="I38" s="190"/>
      <c r="J38" s="190"/>
      <c r="K38" s="190"/>
      <c r="L38" s="190"/>
    </row>
    <row r="39" spans="1:12" s="99" customFormat="1" ht="20.25" customHeight="1">
      <c r="A39" s="195" t="s">
        <v>258</v>
      </c>
      <c r="B39" s="196" t="s">
        <v>259</v>
      </c>
      <c r="C39" s="189">
        <v>23.89</v>
      </c>
      <c r="D39" s="189"/>
      <c r="E39" s="189">
        <v>23.89</v>
      </c>
      <c r="F39" s="190"/>
      <c r="G39" s="190"/>
      <c r="H39" s="190"/>
      <c r="I39" s="190"/>
      <c r="J39" s="190"/>
      <c r="K39" s="190"/>
      <c r="L39" s="190"/>
    </row>
    <row r="40" spans="1:12" s="99" customFormat="1" ht="20.25" customHeight="1">
      <c r="A40" s="195" t="s">
        <v>260</v>
      </c>
      <c r="B40" s="196" t="s">
        <v>261</v>
      </c>
      <c r="C40" s="189">
        <v>0</v>
      </c>
      <c r="D40" s="189"/>
      <c r="E40" s="189">
        <v>0</v>
      </c>
      <c r="F40" s="190"/>
      <c r="G40" s="190"/>
      <c r="H40" s="190"/>
      <c r="I40" s="190"/>
      <c r="J40" s="190"/>
      <c r="K40" s="190"/>
      <c r="L40" s="190"/>
    </row>
    <row r="41" spans="1:12" s="99" customFormat="1" ht="20.25" customHeight="1">
      <c r="A41" s="195" t="s">
        <v>262</v>
      </c>
      <c r="B41" s="196" t="s">
        <v>263</v>
      </c>
      <c r="C41" s="189">
        <v>5.06</v>
      </c>
      <c r="D41" s="189"/>
      <c r="E41" s="189">
        <v>5.06</v>
      </c>
      <c r="F41" s="190"/>
      <c r="G41" s="190"/>
      <c r="H41" s="190"/>
      <c r="I41" s="190"/>
      <c r="J41" s="190"/>
      <c r="K41" s="190"/>
      <c r="L41" s="190"/>
    </row>
    <row r="42" spans="1:12" s="99" customFormat="1" ht="20.25" customHeight="1">
      <c r="A42" s="195" t="s">
        <v>264</v>
      </c>
      <c r="B42" s="196" t="s">
        <v>265</v>
      </c>
      <c r="C42" s="189">
        <v>40</v>
      </c>
      <c r="D42" s="189"/>
      <c r="E42" s="189">
        <v>40</v>
      </c>
      <c r="F42" s="190"/>
      <c r="G42" s="190"/>
      <c r="H42" s="190"/>
      <c r="I42" s="190"/>
      <c r="J42" s="190"/>
      <c r="K42" s="190"/>
      <c r="L42" s="190"/>
    </row>
    <row r="43" spans="1:12" s="99" customFormat="1" ht="20.25" customHeight="1">
      <c r="A43" s="195" t="s">
        <v>266</v>
      </c>
      <c r="B43" s="196" t="s">
        <v>267</v>
      </c>
      <c r="C43" s="189">
        <v>40</v>
      </c>
      <c r="D43" s="189"/>
      <c r="E43" s="189">
        <v>40</v>
      </c>
      <c r="F43" s="190"/>
      <c r="G43" s="190"/>
      <c r="H43" s="190"/>
      <c r="I43" s="190"/>
      <c r="J43" s="190"/>
      <c r="K43" s="190"/>
      <c r="L43" s="190"/>
    </row>
    <row r="44" spans="1:12" s="99" customFormat="1" ht="20.25" customHeight="1">
      <c r="A44" s="195" t="s">
        <v>268</v>
      </c>
      <c r="B44" s="196" t="s">
        <v>269</v>
      </c>
      <c r="C44" s="189">
        <v>40</v>
      </c>
      <c r="D44" s="189"/>
      <c r="E44" s="189">
        <v>40</v>
      </c>
      <c r="F44" s="190"/>
      <c r="G44" s="190"/>
      <c r="H44" s="190"/>
      <c r="I44" s="190"/>
      <c r="J44" s="190"/>
      <c r="K44" s="190"/>
      <c r="L44" s="190"/>
    </row>
    <row r="45" spans="1:12" s="99" customFormat="1" ht="20.25" customHeight="1">
      <c r="A45" s="195" t="s">
        <v>270</v>
      </c>
      <c r="B45" s="196" t="s">
        <v>271</v>
      </c>
      <c r="C45" s="189">
        <v>1223.26</v>
      </c>
      <c r="D45" s="189"/>
      <c r="E45" s="189">
        <v>1223.26</v>
      </c>
      <c r="F45" s="190"/>
      <c r="G45" s="190"/>
      <c r="H45" s="190"/>
      <c r="I45" s="190"/>
      <c r="J45" s="190"/>
      <c r="K45" s="190"/>
      <c r="L45" s="190"/>
    </row>
    <row r="46" spans="1:12" s="99" customFormat="1" ht="20.25" customHeight="1">
      <c r="A46" s="195" t="s">
        <v>272</v>
      </c>
      <c r="B46" s="196" t="s">
        <v>273</v>
      </c>
      <c r="C46" s="189">
        <v>12.08</v>
      </c>
      <c r="D46" s="189"/>
      <c r="E46" s="189">
        <v>12.08</v>
      </c>
      <c r="F46" s="190"/>
      <c r="G46" s="190"/>
      <c r="H46" s="190"/>
      <c r="I46" s="190"/>
      <c r="J46" s="190"/>
      <c r="K46" s="190"/>
      <c r="L46" s="190"/>
    </row>
    <row r="47" spans="1:12" s="99" customFormat="1" ht="20.25" customHeight="1">
      <c r="A47" s="195" t="s">
        <v>274</v>
      </c>
      <c r="B47" s="196" t="s">
        <v>219</v>
      </c>
      <c r="C47" s="189">
        <v>12.08</v>
      </c>
      <c r="D47" s="189"/>
      <c r="E47" s="189">
        <v>12.08</v>
      </c>
      <c r="F47" s="190"/>
      <c r="G47" s="190"/>
      <c r="H47" s="190"/>
      <c r="I47" s="190"/>
      <c r="J47" s="190"/>
      <c r="K47" s="190"/>
      <c r="L47" s="190"/>
    </row>
    <row r="48" spans="1:12" s="99" customFormat="1" ht="20.25" customHeight="1">
      <c r="A48" s="195" t="s">
        <v>275</v>
      </c>
      <c r="B48" s="196" t="s">
        <v>276</v>
      </c>
      <c r="C48" s="189">
        <v>927.37</v>
      </c>
      <c r="D48" s="189"/>
      <c r="E48" s="189">
        <v>927.37</v>
      </c>
      <c r="F48" s="190"/>
      <c r="G48" s="190"/>
      <c r="H48" s="190"/>
      <c r="I48" s="190"/>
      <c r="J48" s="190"/>
      <c r="K48" s="190"/>
      <c r="L48" s="190"/>
    </row>
    <row r="49" spans="1:12" s="99" customFormat="1" ht="20.25" customHeight="1">
      <c r="A49" s="195">
        <v>2130505</v>
      </c>
      <c r="B49" s="196" t="s">
        <v>557</v>
      </c>
      <c r="C49" s="189">
        <v>890</v>
      </c>
      <c r="D49" s="189"/>
      <c r="E49" s="189">
        <v>890</v>
      </c>
      <c r="F49" s="190"/>
      <c r="G49" s="190"/>
      <c r="H49" s="190"/>
      <c r="I49" s="190"/>
      <c r="J49" s="190"/>
      <c r="K49" s="190"/>
      <c r="L49" s="190"/>
    </row>
    <row r="50" spans="1:12" s="99" customFormat="1" ht="20.25" customHeight="1">
      <c r="A50" s="195" t="s">
        <v>277</v>
      </c>
      <c r="B50" s="196" t="s">
        <v>278</v>
      </c>
      <c r="C50" s="189">
        <v>37.37</v>
      </c>
      <c r="D50" s="189"/>
      <c r="E50" s="189">
        <v>37.37</v>
      </c>
      <c r="F50" s="190"/>
      <c r="G50" s="190"/>
      <c r="H50" s="190"/>
      <c r="I50" s="190"/>
      <c r="J50" s="190"/>
      <c r="K50" s="190"/>
      <c r="L50" s="190"/>
    </row>
    <row r="51" spans="1:12" s="99" customFormat="1" ht="20.25" customHeight="1">
      <c r="A51" s="195" t="s">
        <v>279</v>
      </c>
      <c r="B51" s="196" t="s">
        <v>280</v>
      </c>
      <c r="C51" s="189">
        <v>283.81</v>
      </c>
      <c r="D51" s="189"/>
      <c r="E51" s="189">
        <v>283.81</v>
      </c>
      <c r="F51" s="190"/>
      <c r="G51" s="190"/>
      <c r="H51" s="190"/>
      <c r="I51" s="190"/>
      <c r="J51" s="190"/>
      <c r="K51" s="190"/>
      <c r="L51" s="190"/>
    </row>
    <row r="52" spans="1:12" s="99" customFormat="1" ht="20.25" customHeight="1">
      <c r="A52" s="195" t="s">
        <v>281</v>
      </c>
      <c r="B52" s="196" t="s">
        <v>282</v>
      </c>
      <c r="C52" s="189">
        <v>283.81</v>
      </c>
      <c r="D52" s="189"/>
      <c r="E52" s="189">
        <v>283.81</v>
      </c>
      <c r="F52" s="190"/>
      <c r="G52" s="190"/>
      <c r="H52" s="190"/>
      <c r="I52" s="190"/>
      <c r="J52" s="190"/>
      <c r="K52" s="190"/>
      <c r="L52" s="190"/>
    </row>
    <row r="53" spans="1:12" s="99" customFormat="1" ht="20.25" customHeight="1">
      <c r="A53" s="195" t="s">
        <v>283</v>
      </c>
      <c r="B53" s="196" t="s">
        <v>284</v>
      </c>
      <c r="C53" s="189">
        <v>37.71</v>
      </c>
      <c r="D53" s="189"/>
      <c r="E53" s="189">
        <v>37.71</v>
      </c>
      <c r="F53" s="190"/>
      <c r="G53" s="190"/>
      <c r="H53" s="190"/>
      <c r="I53" s="190"/>
      <c r="J53" s="190"/>
      <c r="K53" s="190"/>
      <c r="L53" s="190"/>
    </row>
    <row r="54" spans="1:12" s="99" customFormat="1" ht="20.25" customHeight="1">
      <c r="A54" s="195" t="s">
        <v>285</v>
      </c>
      <c r="B54" s="196" t="s">
        <v>286</v>
      </c>
      <c r="C54" s="189">
        <v>37.71</v>
      </c>
      <c r="D54" s="189"/>
      <c r="E54" s="189">
        <v>37.71</v>
      </c>
      <c r="F54" s="190"/>
      <c r="G54" s="190"/>
      <c r="H54" s="190"/>
      <c r="I54" s="190"/>
      <c r="J54" s="190"/>
      <c r="K54" s="190"/>
      <c r="L54" s="190"/>
    </row>
    <row r="55" spans="1:12" s="99" customFormat="1" ht="20.25" customHeight="1">
      <c r="A55" s="195" t="s">
        <v>287</v>
      </c>
      <c r="B55" s="196" t="s">
        <v>288</v>
      </c>
      <c r="C55" s="189">
        <v>37.71</v>
      </c>
      <c r="D55" s="189"/>
      <c r="E55" s="189">
        <v>37.71</v>
      </c>
      <c r="F55" s="190"/>
      <c r="G55" s="190"/>
      <c r="H55" s="190"/>
      <c r="I55" s="190"/>
      <c r="J55" s="190"/>
      <c r="K55" s="190"/>
      <c r="L55" s="190"/>
    </row>
  </sheetData>
  <sheetProtection/>
  <mergeCells count="15">
    <mergeCell ref="G5:G8"/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  <mergeCell ref="D5:D8"/>
    <mergeCell ref="E5:E8"/>
    <mergeCell ref="F5:F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2024-03-25T07:44:07Z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61B3A0D611414B3D9207D61C45E9CAFE</vt:lpwstr>
  </property>
</Properties>
</file>