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tabRatio="912" firstSheet="2" activeTab="11"/>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2023年村社区干部报酬" sheetId="14" r:id="rId14"/>
    <sheet name="2023年村民小组长" sheetId="15" r:id="rId15"/>
    <sheet name="2023年村务监督委员会成员" sheetId="16" r:id="rId16"/>
    <sheet name="2023年村干部参加社会保险（企业职工基本养老保险）" sheetId="17" r:id="rId17"/>
    <sheet name="2023年村干部参加社会保险（人身意外伤害险）" sheetId="18" r:id="rId18"/>
    <sheet name="2023年社区干部参加社会保险" sheetId="19" r:id="rId19"/>
    <sheet name="2023年村级组织办公经费" sheetId="20" r:id="rId20"/>
    <sheet name="2023年村级服务群众专项经费" sheetId="21" r:id="rId21"/>
    <sheet name="2023年40年农村老党员生活补助" sheetId="22" r:id="rId22"/>
    <sheet name="2023年乡村振兴驻乡驻村工作队工作经费" sheetId="23" r:id="rId23"/>
    <sheet name="2023年乡村振兴驻乡驻村工作队员生活补助" sheetId="24" r:id="rId24"/>
    <sheet name="2023年乡村振兴驻乡驻村工作队员乡镇工作补助" sheetId="25" r:id="rId25"/>
    <sheet name="2023年市政和公益设施运行维护专项转移支付" sheetId="26" r:id="rId26"/>
    <sheet name="中共城口县委2020年议军专题会议纪要（2020第7期）" sheetId="27" r:id="rId27"/>
    <sheet name="2023年畜牧分流人员待遇" sheetId="28" r:id="rId28"/>
    <sheet name="2023年三支一扶人员待遇" sheetId="29" r:id="rId29"/>
    <sheet name="城口县2023年庙坝镇城口老腊肉股权化改革项目" sheetId="30" r:id="rId30"/>
    <sheet name="城口县2023年庙坝镇露天蔬菜基地建设项目" sheetId="31" r:id="rId31"/>
    <sheet name="城口县2023年庙坝镇老旧茶园改造项目" sheetId="32" r:id="rId32"/>
    <sheet name="城口县2023年庙坝镇山地鸡产业示范提升项目" sheetId="33" r:id="rId33"/>
    <sheet name="城口县2023年庙坝镇党参种植基地" sheetId="34" r:id="rId34"/>
    <sheet name="城口县2023年庙坝镇中药材产业提升项目" sheetId="35" r:id="rId35"/>
    <sheet name="城财发（2022）674号-城口县2023年产业到户扶持项目" sheetId="36" r:id="rId36"/>
    <sheet name="城财发（2022）674号-城口县2023年庙坝镇积分兑现制度" sheetId="37" r:id="rId37"/>
    <sheet name="城财发（2023）2号+全民健身中心维护运行费" sheetId="38" r:id="rId38"/>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List>
</comments>
</file>

<file path=xl/sharedStrings.xml><?xml version="1.0" encoding="utf-8"?>
<sst xmlns="http://schemas.openxmlformats.org/spreadsheetml/2006/main" count="2049" uniqueCount="567">
  <si>
    <t>附件9-1</t>
  </si>
  <si>
    <t>城口县庙坝镇人民政府2023年财政拨款收入支出总表</t>
  </si>
  <si>
    <t>单位：万元</t>
  </si>
  <si>
    <t>收     入</t>
  </si>
  <si>
    <t>支     出</t>
  </si>
  <si>
    <t>项    目</t>
  </si>
  <si>
    <t>2023年
预算数</t>
  </si>
  <si>
    <t>项目（按功能分类）</t>
  </si>
  <si>
    <t>2023年预算数</t>
  </si>
  <si>
    <t>决算数</t>
  </si>
  <si>
    <t>小计</t>
  </si>
  <si>
    <t>一般公共预算财政拨款</t>
  </si>
  <si>
    <t>政府性基金预算财政拨款</t>
  </si>
  <si>
    <t>国有资本经营预算拨款</t>
  </si>
  <si>
    <r>
      <t xml:space="preserve">    </t>
    </r>
    <r>
      <rPr>
        <sz val="10"/>
        <rFont val="方正仿宋_GBK"/>
        <family val="0"/>
      </rPr>
      <t>一、本年收入</t>
    </r>
  </si>
  <si>
    <r>
      <t xml:space="preserve">   </t>
    </r>
    <r>
      <rPr>
        <sz val="10"/>
        <rFont val="方正仿宋_GBK"/>
        <family val="0"/>
      </rPr>
      <t>一、本年支出</t>
    </r>
  </si>
  <si>
    <r>
      <rPr>
        <sz val="10"/>
        <rFont val="方正仿宋_GBK"/>
        <family val="0"/>
      </rPr>
      <t>一般公共预算财政拨款</t>
    </r>
  </si>
  <si>
    <r>
      <t>1.</t>
    </r>
    <r>
      <rPr>
        <sz val="10"/>
        <rFont val="方正仿宋_GBK"/>
        <family val="0"/>
      </rPr>
      <t>一般公共服务支出</t>
    </r>
  </si>
  <si>
    <r>
      <rPr>
        <sz val="10"/>
        <rFont val="方正仿宋_GBK"/>
        <family val="0"/>
      </rPr>
      <t>政府性基金预算财政拨款</t>
    </r>
  </si>
  <si>
    <r>
      <t>2.</t>
    </r>
    <r>
      <rPr>
        <sz val="10"/>
        <rFont val="方正仿宋_GBK"/>
        <family val="0"/>
      </rPr>
      <t>外交支出</t>
    </r>
  </si>
  <si>
    <r>
      <rPr>
        <sz val="10"/>
        <rFont val="方正仿宋_GBK"/>
        <family val="0"/>
      </rPr>
      <t>国有资本经营预算拨款</t>
    </r>
  </si>
  <si>
    <r>
      <t>3.</t>
    </r>
    <r>
      <rPr>
        <sz val="10"/>
        <rFont val="方正仿宋_GBK"/>
        <family val="0"/>
      </rPr>
      <t>国防支出</t>
    </r>
  </si>
  <si>
    <r>
      <t>4.</t>
    </r>
    <r>
      <rPr>
        <sz val="10"/>
        <rFont val="方正仿宋_GBK"/>
        <family val="0"/>
      </rPr>
      <t>公共安全支出</t>
    </r>
  </si>
  <si>
    <r>
      <t>5.</t>
    </r>
    <r>
      <rPr>
        <sz val="10"/>
        <rFont val="方正仿宋_GBK"/>
        <family val="0"/>
      </rPr>
      <t>教育支出</t>
    </r>
  </si>
  <si>
    <r>
      <t>6.</t>
    </r>
    <r>
      <rPr>
        <sz val="10"/>
        <rFont val="方正仿宋_GBK"/>
        <family val="0"/>
      </rPr>
      <t>科学技术支出</t>
    </r>
  </si>
  <si>
    <r>
      <t>7.</t>
    </r>
    <r>
      <rPr>
        <sz val="10"/>
        <rFont val="方正仿宋_GBK"/>
        <family val="0"/>
      </rPr>
      <t>文化旅游体育与传媒支出</t>
    </r>
  </si>
  <si>
    <r>
      <t>8.</t>
    </r>
    <r>
      <rPr>
        <sz val="10"/>
        <rFont val="方正仿宋_GBK"/>
        <family val="0"/>
      </rPr>
      <t>社会保障和就业支出</t>
    </r>
  </si>
  <si>
    <r>
      <t>9.</t>
    </r>
    <r>
      <rPr>
        <sz val="10"/>
        <rFont val="方正仿宋_GBK"/>
        <family val="0"/>
      </rPr>
      <t>卫生健康支出</t>
    </r>
  </si>
  <si>
    <r>
      <t>10.</t>
    </r>
    <r>
      <rPr>
        <sz val="10"/>
        <rFont val="方正仿宋_GBK"/>
        <family val="0"/>
      </rPr>
      <t>节能环保支出</t>
    </r>
  </si>
  <si>
    <r>
      <t>11.</t>
    </r>
    <r>
      <rPr>
        <sz val="10"/>
        <rFont val="方正仿宋_GBK"/>
        <family val="0"/>
      </rPr>
      <t>城乡社区支出</t>
    </r>
  </si>
  <si>
    <r>
      <t>12.</t>
    </r>
    <r>
      <rPr>
        <sz val="10"/>
        <rFont val="方正仿宋_GBK"/>
        <family val="0"/>
      </rPr>
      <t>农林水支出</t>
    </r>
  </si>
  <si>
    <r>
      <t>13.</t>
    </r>
    <r>
      <rPr>
        <sz val="10"/>
        <rFont val="方正仿宋_GBK"/>
        <family val="0"/>
      </rPr>
      <t>交通运输支出</t>
    </r>
  </si>
  <si>
    <r>
      <t>14.</t>
    </r>
    <r>
      <rPr>
        <sz val="10"/>
        <rFont val="方正仿宋_GBK"/>
        <family val="0"/>
      </rPr>
      <t>资源勘探工业信息等支出</t>
    </r>
  </si>
  <si>
    <r>
      <t>15.</t>
    </r>
    <r>
      <rPr>
        <sz val="10"/>
        <rFont val="方正仿宋_GBK"/>
        <family val="0"/>
      </rPr>
      <t>商业服务业等支出</t>
    </r>
  </si>
  <si>
    <r>
      <t>16.</t>
    </r>
    <r>
      <rPr>
        <sz val="10"/>
        <rFont val="方正仿宋_GBK"/>
        <family val="0"/>
      </rPr>
      <t>金融支出</t>
    </r>
  </si>
  <si>
    <r>
      <t>17.</t>
    </r>
    <r>
      <rPr>
        <sz val="10"/>
        <rFont val="方正仿宋_GBK"/>
        <family val="0"/>
      </rPr>
      <t>援助其他地区支出</t>
    </r>
  </si>
  <si>
    <r>
      <t>18.</t>
    </r>
    <r>
      <rPr>
        <sz val="10"/>
        <rFont val="方正仿宋_GBK"/>
        <family val="0"/>
      </rPr>
      <t>自然资源海洋气象等支出</t>
    </r>
  </si>
  <si>
    <r>
      <t>19.</t>
    </r>
    <r>
      <rPr>
        <sz val="10"/>
        <rFont val="方正仿宋_GBK"/>
        <family val="0"/>
      </rPr>
      <t>住房保障支出</t>
    </r>
  </si>
  <si>
    <r>
      <t>20.</t>
    </r>
    <r>
      <rPr>
        <sz val="10"/>
        <rFont val="方正仿宋_GBK"/>
        <family val="0"/>
      </rPr>
      <t>粮油物资储备支出</t>
    </r>
  </si>
  <si>
    <r>
      <t>21.</t>
    </r>
    <r>
      <rPr>
        <sz val="10"/>
        <rFont val="方正仿宋_GBK"/>
        <family val="0"/>
      </rPr>
      <t>灾害防治及应急管理支出</t>
    </r>
  </si>
  <si>
    <r>
      <t>22.</t>
    </r>
    <r>
      <rPr>
        <sz val="10"/>
        <rFont val="方正仿宋_GBK"/>
        <family val="0"/>
      </rPr>
      <t>其他支出</t>
    </r>
  </si>
  <si>
    <r>
      <t xml:space="preserve">    </t>
    </r>
    <r>
      <rPr>
        <sz val="10"/>
        <rFont val="方正仿宋_GBK"/>
        <family val="0"/>
      </rPr>
      <t>二、上年结转</t>
    </r>
  </si>
  <si>
    <r>
      <t>23.</t>
    </r>
    <r>
      <rPr>
        <sz val="10"/>
        <rFont val="方正仿宋_GBK"/>
        <family val="0"/>
      </rPr>
      <t>债务还本支出</t>
    </r>
  </si>
  <si>
    <r>
      <rPr>
        <sz val="10"/>
        <rFont val="方正仿宋_GBK"/>
        <family val="0"/>
      </rPr>
      <t>一般公共预算拨款</t>
    </r>
  </si>
  <si>
    <r>
      <t>24.</t>
    </r>
    <r>
      <rPr>
        <sz val="10"/>
        <rFont val="方正仿宋_GBK"/>
        <family val="0"/>
      </rPr>
      <t>债务付息支出</t>
    </r>
  </si>
  <si>
    <r>
      <rPr>
        <sz val="10"/>
        <rFont val="方正仿宋_GBK"/>
        <family val="0"/>
      </rPr>
      <t>政府性基金预算拨款</t>
    </r>
  </si>
  <si>
    <r>
      <rPr>
        <b/>
        <sz val="10"/>
        <rFont val="方正仿宋_GBK"/>
        <family val="0"/>
      </rPr>
      <t>二、结转下年</t>
    </r>
  </si>
  <si>
    <r>
      <rPr>
        <b/>
        <sz val="10"/>
        <rFont val="方正仿宋_GBK"/>
        <family val="0"/>
      </rPr>
      <t>收入总计</t>
    </r>
  </si>
  <si>
    <r>
      <rPr>
        <b/>
        <sz val="10"/>
        <rFont val="方正仿宋_GBK"/>
        <family val="0"/>
      </rPr>
      <t>支出总计</t>
    </r>
    <r>
      <rPr>
        <b/>
        <sz val="10"/>
        <rFont val="Times New Roman"/>
        <family val="1"/>
      </rPr>
      <t xml:space="preserve"> </t>
    </r>
  </si>
  <si>
    <t>说明：  1.此表反映财政拨款收支情况。本年收入分一般公共预算、政府性基金和国有资本经营预算三项进行反映。
        2.“结转下年”是指单位的财政拨款收入未安排支出的部分，一般情况下应为“0”。</t>
  </si>
  <si>
    <t>附件9-2</t>
  </si>
  <si>
    <r>
      <rPr>
        <sz val="20"/>
        <rFont val="方正小标宋_GBK"/>
        <family val="0"/>
      </rPr>
      <t>城口县</t>
    </r>
    <r>
      <rPr>
        <u val="single"/>
        <sz val="18"/>
        <rFont val="方正小标宋_GBK"/>
        <family val="0"/>
      </rPr>
      <t>庙坝镇人民政府</t>
    </r>
    <r>
      <rPr>
        <sz val="18"/>
        <rFont val="Times New Roman"/>
        <family val="1"/>
      </rPr>
      <t>2023</t>
    </r>
    <r>
      <rPr>
        <sz val="18"/>
        <rFont val="方正小标宋_GBK"/>
        <family val="0"/>
      </rPr>
      <t>年一般公共预算财政拨款支出预算表</t>
    </r>
    <r>
      <rPr>
        <sz val="18"/>
        <rFont val="Times New Roman"/>
        <family val="1"/>
      </rPr>
      <t xml:space="preserve">
</t>
    </r>
    <r>
      <rPr>
        <sz val="18"/>
        <rFont val="方正小标宋_GBK"/>
        <family val="0"/>
      </rPr>
      <t>（按功能科目分）</t>
    </r>
  </si>
  <si>
    <r>
      <rPr>
        <sz val="14"/>
        <rFont val="方正黑体_GBK"/>
        <family val="0"/>
      </rPr>
      <t>科目编码</t>
    </r>
  </si>
  <si>
    <r>
      <rPr>
        <sz val="14"/>
        <rFont val="方正黑体_GBK"/>
        <family val="0"/>
      </rPr>
      <t>功能科目名称</t>
    </r>
  </si>
  <si>
    <r>
      <t>2023</t>
    </r>
    <r>
      <rPr>
        <sz val="14"/>
        <rFont val="方正黑体_GBK"/>
        <family val="0"/>
      </rPr>
      <t>年预算数</t>
    </r>
  </si>
  <si>
    <r>
      <rPr>
        <sz val="14"/>
        <rFont val="方正黑体_GBK"/>
        <family val="0"/>
      </rPr>
      <t>合计</t>
    </r>
  </si>
  <si>
    <r>
      <rPr>
        <sz val="14"/>
        <rFont val="方正黑体_GBK"/>
        <family val="0"/>
      </rPr>
      <t>基本支出</t>
    </r>
  </si>
  <si>
    <r>
      <rPr>
        <sz val="14"/>
        <rFont val="方正黑体_GBK"/>
        <family val="0"/>
      </rPr>
      <t>项目支出</t>
    </r>
  </si>
  <si>
    <r>
      <rPr>
        <sz val="12"/>
        <rFont val="方正仿宋_GBK"/>
        <family val="0"/>
      </rPr>
      <t>合计</t>
    </r>
  </si>
  <si>
    <t>201</t>
  </si>
  <si>
    <t>一般公共服务支出</t>
  </si>
  <si>
    <t>20101</t>
  </si>
  <si>
    <t>人大事务</t>
  </si>
  <si>
    <t>2010101</t>
  </si>
  <si>
    <t>行政运行</t>
  </si>
  <si>
    <t>20103</t>
  </si>
  <si>
    <t>政府办公厅（室）及相关机构事务</t>
  </si>
  <si>
    <t>2010301</t>
  </si>
  <si>
    <t>2010350</t>
  </si>
  <si>
    <t>事业运行</t>
  </si>
  <si>
    <t>20131</t>
  </si>
  <si>
    <t>党委办公厅（室）及相关机构事务</t>
  </si>
  <si>
    <t>2013101</t>
  </si>
  <si>
    <t>20136</t>
  </si>
  <si>
    <t>其他共产党事务支出</t>
  </si>
  <si>
    <t>2013699</t>
  </si>
  <si>
    <t>207</t>
  </si>
  <si>
    <t>文化旅游体育与传媒支出</t>
  </si>
  <si>
    <t>20701</t>
  </si>
  <si>
    <t>文化和旅游</t>
  </si>
  <si>
    <t>2070109</t>
  </si>
  <si>
    <t>群众文化</t>
  </si>
  <si>
    <t>208</t>
  </si>
  <si>
    <t>社会保障和就业支出</t>
  </si>
  <si>
    <t>20801</t>
  </si>
  <si>
    <t>人力资源和社会保障管理事务</t>
  </si>
  <si>
    <t>2080109</t>
  </si>
  <si>
    <t>社会保险经办机构</t>
  </si>
  <si>
    <t>20802</t>
  </si>
  <si>
    <t>民政管理事务</t>
  </si>
  <si>
    <t>2080208</t>
  </si>
  <si>
    <t>基层政权建设和社区治理</t>
  </si>
  <si>
    <t>20805</t>
  </si>
  <si>
    <t>行政事业单位养老支出</t>
  </si>
  <si>
    <t>2080505</t>
  </si>
  <si>
    <t>机关事业单位基本养老保险缴费支出</t>
  </si>
  <si>
    <t>2080506</t>
  </si>
  <si>
    <t>机关事业单位职业年金缴费支出</t>
  </si>
  <si>
    <t>2080599</t>
  </si>
  <si>
    <t>其他行政事业单位养老支出</t>
  </si>
  <si>
    <t>20828</t>
  </si>
  <si>
    <t>退役军人管理事务</t>
  </si>
  <si>
    <t>2082850</t>
  </si>
  <si>
    <t>210</t>
  </si>
  <si>
    <t>卫生健康支出</t>
  </si>
  <si>
    <t>21011</t>
  </si>
  <si>
    <t>行政事业单位医疗</t>
  </si>
  <si>
    <t>2101101</t>
  </si>
  <si>
    <t>行政单位医疗</t>
  </si>
  <si>
    <t>2101102</t>
  </si>
  <si>
    <t>事业单位医疗</t>
  </si>
  <si>
    <t>212</t>
  </si>
  <si>
    <t>城乡社区支出</t>
  </si>
  <si>
    <t>21205</t>
  </si>
  <si>
    <t>城乡社区环境卫生</t>
  </si>
  <si>
    <t>2120501</t>
  </si>
  <si>
    <t>213</t>
  </si>
  <si>
    <t>农林水支出</t>
  </si>
  <si>
    <t>21301</t>
  </si>
  <si>
    <t>农业农村</t>
  </si>
  <si>
    <t>2130104</t>
  </si>
  <si>
    <t>21305</t>
  </si>
  <si>
    <t>巩固脱贫攻坚成果衔接乡村振兴</t>
  </si>
  <si>
    <t>2130505</t>
  </si>
  <si>
    <t>生产发展</t>
  </si>
  <si>
    <t>2130599</t>
  </si>
  <si>
    <t>其他巩固脱贫攻坚成果衔接乡村振兴支出</t>
  </si>
  <si>
    <t>21307</t>
  </si>
  <si>
    <t>农村综合改革</t>
  </si>
  <si>
    <t>2130705</t>
  </si>
  <si>
    <t>对村民委员会和村党支部的补助</t>
  </si>
  <si>
    <t>221</t>
  </si>
  <si>
    <t>住房保障支出</t>
  </si>
  <si>
    <t>22102</t>
  </si>
  <si>
    <t>住房改革支出</t>
  </si>
  <si>
    <t>2210201</t>
  </si>
  <si>
    <t>住房公积金</t>
  </si>
  <si>
    <t>附件9-3</t>
  </si>
  <si>
    <r>
      <t>城口县</t>
    </r>
    <r>
      <rPr>
        <u val="single"/>
        <sz val="18"/>
        <rFont val="方正小标宋_GBK"/>
        <family val="0"/>
      </rPr>
      <t>庙坝镇人民政府</t>
    </r>
    <r>
      <rPr>
        <sz val="18"/>
        <rFont val="方正小标宋_GBK"/>
        <family val="0"/>
      </rPr>
      <t>2023年一般公共预算财政拨款基本支出预算表
（按支出经济分类分）</t>
    </r>
  </si>
  <si>
    <r>
      <rPr>
        <sz val="14"/>
        <rFont val="方正黑体_GBK"/>
        <family val="0"/>
      </rPr>
      <t>经济分类科目名称</t>
    </r>
  </si>
  <si>
    <r>
      <t>2023</t>
    </r>
    <r>
      <rPr>
        <sz val="14"/>
        <rFont val="方正黑体_GBK"/>
        <family val="0"/>
      </rPr>
      <t>年基本支出</t>
    </r>
  </si>
  <si>
    <r>
      <rPr>
        <sz val="14"/>
        <rFont val="方正黑体_GBK"/>
        <family val="0"/>
      </rPr>
      <t>类</t>
    </r>
  </si>
  <si>
    <r>
      <rPr>
        <sz val="14"/>
        <rFont val="方正黑体_GBK"/>
        <family val="0"/>
      </rPr>
      <t>款</t>
    </r>
  </si>
  <si>
    <r>
      <rPr>
        <sz val="14"/>
        <rFont val="方正黑体_GBK"/>
        <family val="0"/>
      </rPr>
      <t>人员经费</t>
    </r>
  </si>
  <si>
    <r>
      <rPr>
        <sz val="14"/>
        <rFont val="方正黑体_GBK"/>
        <family val="0"/>
      </rPr>
      <t>公用经费</t>
    </r>
  </si>
  <si>
    <r>
      <rPr>
        <sz val="12"/>
        <rFont val="方正仿宋_GBK"/>
        <family val="0"/>
      </rPr>
      <t>工资福利支出</t>
    </r>
  </si>
  <si>
    <r>
      <t xml:space="preserve">  </t>
    </r>
    <r>
      <rPr>
        <sz val="12"/>
        <rFont val="方正仿宋_GBK"/>
        <family val="0"/>
      </rPr>
      <t>基本工资</t>
    </r>
  </si>
  <si>
    <r>
      <t xml:space="preserve">  </t>
    </r>
    <r>
      <rPr>
        <sz val="12"/>
        <rFont val="方正仿宋_GBK"/>
        <family val="0"/>
      </rPr>
      <t>津贴补贴</t>
    </r>
  </si>
  <si>
    <r>
      <t xml:space="preserve">  </t>
    </r>
    <r>
      <rPr>
        <sz val="12"/>
        <rFont val="方正仿宋_GBK"/>
        <family val="0"/>
      </rPr>
      <t>奖金</t>
    </r>
  </si>
  <si>
    <r>
      <t xml:space="preserve">  </t>
    </r>
    <r>
      <rPr>
        <sz val="12"/>
        <rFont val="方正仿宋_GBK"/>
        <family val="0"/>
      </rPr>
      <t>绩效工资</t>
    </r>
  </si>
  <si>
    <r>
      <t xml:space="preserve">  </t>
    </r>
    <r>
      <rPr>
        <sz val="12"/>
        <rFont val="方正仿宋_GBK"/>
        <family val="0"/>
      </rPr>
      <t>机关事业单位基本养老保险缴费</t>
    </r>
  </si>
  <si>
    <r>
      <t xml:space="preserve">  </t>
    </r>
    <r>
      <rPr>
        <sz val="12"/>
        <rFont val="方正仿宋_GBK"/>
        <family val="0"/>
      </rPr>
      <t>职业年金缴费</t>
    </r>
  </si>
  <si>
    <r>
      <t xml:space="preserve">  </t>
    </r>
    <r>
      <rPr>
        <sz val="12"/>
        <rFont val="方正仿宋_GBK"/>
        <family val="0"/>
      </rPr>
      <t>职工基本医疗保险缴费</t>
    </r>
  </si>
  <si>
    <r>
      <t xml:space="preserve">  </t>
    </r>
    <r>
      <rPr>
        <sz val="12"/>
        <rFont val="方正仿宋_GBK"/>
        <family val="0"/>
      </rPr>
      <t>其他社会保障缴费</t>
    </r>
  </si>
  <si>
    <r>
      <t xml:space="preserve">  </t>
    </r>
    <r>
      <rPr>
        <sz val="12"/>
        <rFont val="方正仿宋_GBK"/>
        <family val="0"/>
      </rPr>
      <t>住房公积金</t>
    </r>
  </si>
  <si>
    <r>
      <rPr>
        <sz val="12"/>
        <rFont val="方正仿宋_GBK"/>
        <family val="0"/>
      </rPr>
      <t>商品和服务支出</t>
    </r>
  </si>
  <si>
    <t xml:space="preserve">  30201</t>
  </si>
  <si>
    <r>
      <t xml:space="preserve">  </t>
    </r>
    <r>
      <rPr>
        <sz val="12"/>
        <rFont val="方正仿宋_GBK"/>
        <family val="0"/>
      </rPr>
      <t>办公费</t>
    </r>
  </si>
  <si>
    <t xml:space="preserve">  30202</t>
  </si>
  <si>
    <r>
      <t xml:space="preserve">  </t>
    </r>
    <r>
      <rPr>
        <sz val="12"/>
        <rFont val="方正仿宋_GBK"/>
        <family val="0"/>
      </rPr>
      <t>印刷费</t>
    </r>
  </si>
  <si>
    <t xml:space="preserve">  30203</t>
  </si>
  <si>
    <r>
      <t xml:space="preserve">  </t>
    </r>
    <r>
      <rPr>
        <sz val="12"/>
        <rFont val="方正仿宋_GBK"/>
        <family val="0"/>
      </rPr>
      <t>咨询费</t>
    </r>
  </si>
  <si>
    <t xml:space="preserve">  30204</t>
  </si>
  <si>
    <r>
      <t xml:space="preserve">  </t>
    </r>
    <r>
      <rPr>
        <sz val="12"/>
        <rFont val="方正仿宋_GBK"/>
        <family val="0"/>
      </rPr>
      <t>手续费</t>
    </r>
  </si>
  <si>
    <t xml:space="preserve">  30205</t>
  </si>
  <si>
    <r>
      <t xml:space="preserve">  </t>
    </r>
    <r>
      <rPr>
        <sz val="12"/>
        <rFont val="方正仿宋_GBK"/>
        <family val="0"/>
      </rPr>
      <t>水费</t>
    </r>
  </si>
  <si>
    <t xml:space="preserve">  30206</t>
  </si>
  <si>
    <r>
      <t xml:space="preserve">  </t>
    </r>
    <r>
      <rPr>
        <sz val="12"/>
        <rFont val="方正仿宋_GBK"/>
        <family val="0"/>
      </rPr>
      <t>电费</t>
    </r>
  </si>
  <si>
    <t xml:space="preserve">  30207</t>
  </si>
  <si>
    <r>
      <t xml:space="preserve">  </t>
    </r>
    <r>
      <rPr>
        <sz val="12"/>
        <rFont val="方正仿宋_GBK"/>
        <family val="0"/>
      </rPr>
      <t>邮电费</t>
    </r>
  </si>
  <si>
    <t xml:space="preserve">  30208</t>
  </si>
  <si>
    <r>
      <t xml:space="preserve">  </t>
    </r>
    <r>
      <rPr>
        <sz val="12"/>
        <rFont val="方正仿宋_GBK"/>
        <family val="0"/>
      </rPr>
      <t>取暖费</t>
    </r>
  </si>
  <si>
    <t xml:space="preserve">  30209</t>
  </si>
  <si>
    <r>
      <t xml:space="preserve">  </t>
    </r>
    <r>
      <rPr>
        <sz val="12"/>
        <rFont val="方正仿宋_GBK"/>
        <family val="0"/>
      </rPr>
      <t>物业管理费</t>
    </r>
  </si>
  <si>
    <t xml:space="preserve">  30211</t>
  </si>
  <si>
    <r>
      <t xml:space="preserve">  </t>
    </r>
    <r>
      <rPr>
        <sz val="12"/>
        <rFont val="方正仿宋_GBK"/>
        <family val="0"/>
      </rPr>
      <t>国内差旅费</t>
    </r>
  </si>
  <si>
    <t xml:space="preserve">  30212</t>
  </si>
  <si>
    <r>
      <t xml:space="preserve">  </t>
    </r>
    <r>
      <rPr>
        <sz val="12"/>
        <rFont val="方正仿宋_GBK"/>
        <family val="0"/>
      </rPr>
      <t>因公出国（境）费用</t>
    </r>
  </si>
  <si>
    <t xml:space="preserve">  30213</t>
  </si>
  <si>
    <r>
      <t xml:space="preserve">  </t>
    </r>
    <r>
      <rPr>
        <sz val="12"/>
        <rFont val="方正仿宋_GBK"/>
        <family val="0"/>
      </rPr>
      <t>维修</t>
    </r>
    <r>
      <rPr>
        <sz val="12"/>
        <rFont val="Times New Roman"/>
        <family val="1"/>
      </rPr>
      <t>(</t>
    </r>
    <r>
      <rPr>
        <sz val="12"/>
        <rFont val="方正仿宋_GBK"/>
        <family val="0"/>
      </rPr>
      <t>护</t>
    </r>
    <r>
      <rPr>
        <sz val="12"/>
        <rFont val="Times New Roman"/>
        <family val="1"/>
      </rPr>
      <t>)</t>
    </r>
    <r>
      <rPr>
        <sz val="12"/>
        <rFont val="方正仿宋_GBK"/>
        <family val="0"/>
      </rPr>
      <t>费</t>
    </r>
  </si>
  <si>
    <t xml:space="preserve">  30214</t>
  </si>
  <si>
    <r>
      <t xml:space="preserve">  </t>
    </r>
    <r>
      <rPr>
        <sz val="12"/>
        <rFont val="方正仿宋_GBK"/>
        <family val="0"/>
      </rPr>
      <t>租赁费</t>
    </r>
  </si>
  <si>
    <t xml:space="preserve">  30215</t>
  </si>
  <si>
    <r>
      <t xml:space="preserve">  </t>
    </r>
    <r>
      <rPr>
        <sz val="12"/>
        <rFont val="方正仿宋_GBK"/>
        <family val="0"/>
      </rPr>
      <t>会议费</t>
    </r>
  </si>
  <si>
    <t xml:space="preserve">  30216</t>
  </si>
  <si>
    <r>
      <t xml:space="preserve">  </t>
    </r>
    <r>
      <rPr>
        <sz val="12"/>
        <rFont val="方正仿宋_GBK"/>
        <family val="0"/>
      </rPr>
      <t>培训费</t>
    </r>
  </si>
  <si>
    <t xml:space="preserve">  30217</t>
  </si>
  <si>
    <r>
      <t xml:space="preserve">  </t>
    </r>
    <r>
      <rPr>
        <sz val="12"/>
        <rFont val="方正仿宋_GBK"/>
        <family val="0"/>
      </rPr>
      <t>公务接待费</t>
    </r>
  </si>
  <si>
    <t xml:space="preserve">  30218</t>
  </si>
  <si>
    <r>
      <t xml:space="preserve">  </t>
    </r>
    <r>
      <rPr>
        <sz val="12"/>
        <rFont val="方正仿宋_GBK"/>
        <family val="0"/>
      </rPr>
      <t>专用材料费</t>
    </r>
  </si>
  <si>
    <t xml:space="preserve">  30223</t>
  </si>
  <si>
    <r>
      <t xml:space="preserve">  </t>
    </r>
    <r>
      <rPr>
        <sz val="12"/>
        <rFont val="方正仿宋_GBK"/>
        <family val="0"/>
      </rPr>
      <t>购买服务</t>
    </r>
  </si>
  <si>
    <t xml:space="preserve">  30224</t>
  </si>
  <si>
    <r>
      <t xml:space="preserve">  </t>
    </r>
    <r>
      <rPr>
        <sz val="12"/>
        <rFont val="方正仿宋_GBK"/>
        <family val="0"/>
      </rPr>
      <t>被装购置费</t>
    </r>
  </si>
  <si>
    <t xml:space="preserve">  30225</t>
  </si>
  <si>
    <r>
      <t xml:space="preserve">  </t>
    </r>
    <r>
      <rPr>
        <sz val="12"/>
        <rFont val="方正仿宋_GBK"/>
        <family val="0"/>
      </rPr>
      <t>专用燃料费</t>
    </r>
  </si>
  <si>
    <t xml:space="preserve">  30226</t>
  </si>
  <si>
    <r>
      <t xml:space="preserve">  </t>
    </r>
    <r>
      <rPr>
        <sz val="12"/>
        <rFont val="方正仿宋_GBK"/>
        <family val="0"/>
      </rPr>
      <t>劳务费</t>
    </r>
  </si>
  <si>
    <t xml:space="preserve">  30227</t>
  </si>
  <si>
    <r>
      <t xml:space="preserve">  </t>
    </r>
    <r>
      <rPr>
        <sz val="12"/>
        <rFont val="方正仿宋_GBK"/>
        <family val="0"/>
      </rPr>
      <t>委托业务费</t>
    </r>
  </si>
  <si>
    <t xml:space="preserve">  30228</t>
  </si>
  <si>
    <r>
      <t xml:space="preserve">  </t>
    </r>
    <r>
      <rPr>
        <sz val="12"/>
        <rFont val="方正仿宋_GBK"/>
        <family val="0"/>
      </rPr>
      <t>工会经费</t>
    </r>
  </si>
  <si>
    <t xml:space="preserve">  30229</t>
  </si>
  <si>
    <r>
      <t xml:space="preserve">  </t>
    </r>
    <r>
      <rPr>
        <sz val="12"/>
        <rFont val="方正仿宋_GBK"/>
        <family val="0"/>
      </rPr>
      <t>福利费</t>
    </r>
  </si>
  <si>
    <t xml:space="preserve">  30231</t>
  </si>
  <si>
    <r>
      <t xml:space="preserve">  </t>
    </r>
    <r>
      <rPr>
        <sz val="12"/>
        <rFont val="方正仿宋_GBK"/>
        <family val="0"/>
      </rPr>
      <t>公务用车运行维护费</t>
    </r>
  </si>
  <si>
    <t xml:space="preserve">  30239</t>
  </si>
  <si>
    <r>
      <t xml:space="preserve">  </t>
    </r>
    <r>
      <rPr>
        <sz val="12"/>
        <rFont val="方正仿宋_GBK"/>
        <family val="0"/>
      </rPr>
      <t>其他交通费用</t>
    </r>
  </si>
  <si>
    <t xml:space="preserve">  30299</t>
  </si>
  <si>
    <r>
      <t xml:space="preserve">  </t>
    </r>
    <r>
      <rPr>
        <sz val="12"/>
        <rFont val="方正仿宋_GBK"/>
        <family val="0"/>
      </rPr>
      <t>其他商品和服务支出</t>
    </r>
  </si>
  <si>
    <r>
      <rPr>
        <sz val="12"/>
        <rFont val="方正仿宋_GBK"/>
        <family val="0"/>
      </rPr>
      <t>对个人和家庭的补助</t>
    </r>
  </si>
  <si>
    <t xml:space="preserve">  30305</t>
  </si>
  <si>
    <r>
      <t xml:space="preserve">  </t>
    </r>
    <r>
      <rPr>
        <sz val="12"/>
        <rFont val="方正仿宋_GBK"/>
        <family val="0"/>
      </rPr>
      <t>生活补助</t>
    </r>
  </si>
  <si>
    <t xml:space="preserve">  30399</t>
  </si>
  <si>
    <r>
      <t xml:space="preserve">  </t>
    </r>
    <r>
      <rPr>
        <sz val="12"/>
        <rFont val="方正仿宋_GBK"/>
        <family val="0"/>
      </rPr>
      <t>其他对个人和家庭的补助支出</t>
    </r>
  </si>
  <si>
    <t>说明：此表不得填报退休费支出。</t>
  </si>
  <si>
    <r>
      <t xml:space="preserve"> </t>
    </r>
    <r>
      <rPr>
        <sz val="9"/>
        <rFont val="宋体"/>
        <family val="0"/>
      </rPr>
      <t xml:space="preserve">   </t>
    </r>
  </si>
  <si>
    <t>附件9-4</t>
  </si>
  <si>
    <t>城城口县庙坝镇人民政府2023年一般公共预算“三公”经费支出表</t>
  </si>
  <si>
    <r>
      <t>2023</t>
    </r>
    <r>
      <rPr>
        <sz val="12"/>
        <rFont val="方正黑体_GBK"/>
        <family val="0"/>
      </rPr>
      <t>年预算数</t>
    </r>
  </si>
  <si>
    <r>
      <rPr>
        <sz val="12"/>
        <rFont val="方正黑体_GBK"/>
        <family val="0"/>
      </rPr>
      <t>合计</t>
    </r>
  </si>
  <si>
    <r>
      <rPr>
        <sz val="12"/>
        <rFont val="方正黑体_GBK"/>
        <family val="0"/>
      </rPr>
      <t>因公出国（境）费</t>
    </r>
  </si>
  <si>
    <r>
      <rPr>
        <sz val="12"/>
        <rFont val="方正黑体_GBK"/>
        <family val="0"/>
      </rPr>
      <t>公务用车购置及运行费</t>
    </r>
  </si>
  <si>
    <r>
      <rPr>
        <sz val="12"/>
        <rFont val="方正黑体_GBK"/>
        <family val="0"/>
      </rPr>
      <t>公务接待费</t>
    </r>
  </si>
  <si>
    <r>
      <rPr>
        <sz val="12"/>
        <rFont val="方正黑体_GBK"/>
        <family val="0"/>
      </rPr>
      <t>小计</t>
    </r>
  </si>
  <si>
    <r>
      <rPr>
        <sz val="12"/>
        <rFont val="方正黑体_GBK"/>
        <family val="0"/>
      </rPr>
      <t>公务用车购置费</t>
    </r>
  </si>
  <si>
    <r>
      <rPr>
        <sz val="12"/>
        <rFont val="方正黑体_GBK"/>
        <family val="0"/>
      </rPr>
      <t>公务用车运行费</t>
    </r>
  </si>
  <si>
    <t>附件9-5</t>
  </si>
  <si>
    <r>
      <rPr>
        <sz val="18"/>
        <rFont val="方正小标宋_GBK"/>
        <family val="0"/>
      </rPr>
      <t>城口县</t>
    </r>
    <r>
      <rPr>
        <u val="single"/>
        <sz val="18"/>
        <rFont val="方正小标宋_GBK"/>
        <family val="0"/>
      </rPr>
      <t>庙坝镇人民政府</t>
    </r>
    <r>
      <rPr>
        <sz val="18"/>
        <rFont val="Times New Roman"/>
        <family val="1"/>
      </rPr>
      <t>2023</t>
    </r>
    <r>
      <rPr>
        <sz val="18"/>
        <rFont val="方正小标宋_GBK"/>
        <family val="0"/>
      </rPr>
      <t>年政府性基金预算支出表</t>
    </r>
  </si>
  <si>
    <r>
      <t>2023</t>
    </r>
    <r>
      <rPr>
        <sz val="14"/>
        <rFont val="方正黑体_GBK"/>
        <family val="0"/>
      </rPr>
      <t>年政府性基金预算财政拨款支出</t>
    </r>
  </si>
  <si>
    <r>
      <rPr>
        <sz val="12"/>
        <rFont val="方正仿宋_GBK"/>
        <family val="0"/>
      </rPr>
      <t>社会保障和就业</t>
    </r>
  </si>
  <si>
    <r>
      <rPr>
        <sz val="12"/>
        <rFont val="方正仿宋_GBK"/>
        <family val="0"/>
      </rPr>
      <t>大中型水库移民后期扶持基金支出</t>
    </r>
  </si>
  <si>
    <r>
      <rPr>
        <sz val="12"/>
        <rFont val="方正仿宋_GBK"/>
        <family val="0"/>
      </rPr>
      <t>移民补助</t>
    </r>
  </si>
  <si>
    <r>
      <rPr>
        <sz val="12"/>
        <rFont val="方正仿宋_GBK"/>
        <family val="0"/>
      </rPr>
      <t>基础设施建设和经济发展</t>
    </r>
  </si>
  <si>
    <t>…………</t>
  </si>
  <si>
    <r>
      <rPr>
        <sz val="12"/>
        <rFont val="方正仿宋_GBK"/>
        <family val="0"/>
      </rPr>
      <t>城乡社区事务</t>
    </r>
  </si>
  <si>
    <r>
      <rPr>
        <sz val="12"/>
        <rFont val="方正仿宋_GBK"/>
        <family val="0"/>
      </rPr>
      <t>国有土地使用权出让收入安排的支出</t>
    </r>
  </si>
  <si>
    <r>
      <rPr>
        <sz val="12"/>
        <rFont val="方正仿宋_GBK"/>
        <family val="0"/>
      </rPr>
      <t>征地和拆迁补偿支出</t>
    </r>
  </si>
  <si>
    <r>
      <rPr>
        <sz val="12"/>
        <rFont val="方正仿宋_GBK"/>
        <family val="0"/>
      </rPr>
      <t>土地开发支出</t>
    </r>
  </si>
  <si>
    <r>
      <rPr>
        <sz val="12"/>
        <rFont val="方正仿宋_GBK"/>
        <family val="0"/>
      </rPr>
      <t>农林水事务</t>
    </r>
  </si>
  <si>
    <r>
      <rPr>
        <sz val="12"/>
        <rFont val="方正仿宋_GBK"/>
        <family val="0"/>
      </rPr>
      <t>地方水利建设基金支出</t>
    </r>
  </si>
  <si>
    <r>
      <rPr>
        <sz val="12"/>
        <rFont val="方正仿宋_GBK"/>
        <family val="0"/>
      </rPr>
      <t>水利工程建设</t>
    </r>
  </si>
  <si>
    <r>
      <rPr>
        <sz val="12"/>
        <rFont val="方正仿宋_GBK"/>
        <family val="0"/>
      </rPr>
      <t>水利工程维护</t>
    </r>
  </si>
  <si>
    <r>
      <rPr>
        <sz val="12"/>
        <rFont val="方正仿宋_GBK"/>
        <family val="0"/>
      </rPr>
      <t>交通运输</t>
    </r>
  </si>
  <si>
    <r>
      <rPr>
        <sz val="12"/>
        <rFont val="方正仿宋_GBK"/>
        <family val="0"/>
      </rPr>
      <t>车辆通行费安排的支出</t>
    </r>
  </si>
  <si>
    <r>
      <rPr>
        <sz val="12"/>
        <rFont val="方正仿宋_GBK"/>
        <family val="0"/>
      </rPr>
      <t>公路还贷</t>
    </r>
  </si>
  <si>
    <r>
      <rPr>
        <sz val="12"/>
        <rFont val="方正仿宋_GBK"/>
        <family val="0"/>
      </rPr>
      <t>政府还贷公路养护</t>
    </r>
  </si>
  <si>
    <t>备注：本单位无政府性基金收支，故此表无数据。</t>
  </si>
  <si>
    <t>附件9-6</t>
  </si>
  <si>
    <r>
      <rPr>
        <sz val="20"/>
        <rFont val="方正小标宋_GBK"/>
        <family val="0"/>
      </rPr>
      <t>城口县</t>
    </r>
    <r>
      <rPr>
        <u val="single"/>
        <sz val="20"/>
        <rFont val="方正小标宋_GBK"/>
        <family val="0"/>
      </rPr>
      <t>庙坝镇人民政府</t>
    </r>
    <r>
      <rPr>
        <sz val="20"/>
        <rFont val="Times New Roman"/>
        <family val="1"/>
      </rPr>
      <t>2023</t>
    </r>
    <r>
      <rPr>
        <sz val="20"/>
        <rFont val="方正小标宋_GBK"/>
        <family val="0"/>
      </rPr>
      <t>部门收支总表</t>
    </r>
  </si>
  <si>
    <t>收入</t>
  </si>
  <si>
    <t>支出</t>
  </si>
  <si>
    <t>项目</t>
  </si>
  <si>
    <r>
      <t>2023</t>
    </r>
    <r>
      <rPr>
        <sz val="10"/>
        <rFont val="方正黑体_GBK"/>
        <family val="0"/>
      </rPr>
      <t>年预算数</t>
    </r>
  </si>
  <si>
    <r>
      <t>项目</t>
    </r>
    <r>
      <rPr>
        <sz val="10"/>
        <rFont val="Times New Roman"/>
        <family val="1"/>
      </rPr>
      <t>(</t>
    </r>
    <r>
      <rPr>
        <sz val="10"/>
        <rFont val="方正黑体_GBK"/>
        <family val="0"/>
      </rPr>
      <t>按功能分类</t>
    </r>
    <r>
      <rPr>
        <sz val="10"/>
        <rFont val="Times New Roman"/>
        <family val="1"/>
      </rPr>
      <t>)</t>
    </r>
  </si>
  <si>
    <r>
      <rPr>
        <sz val="10"/>
        <rFont val="方正仿宋_GBK"/>
        <family val="0"/>
      </rPr>
      <t>一、一般公共预算拨款收入</t>
    </r>
  </si>
  <si>
    <r>
      <rPr>
        <sz val="10"/>
        <rFont val="方正仿宋_GBK"/>
        <family val="0"/>
      </rPr>
      <t>一、一般公共服务支出</t>
    </r>
  </si>
  <si>
    <r>
      <rPr>
        <sz val="10"/>
        <rFont val="方正仿宋_GBK"/>
        <family val="0"/>
      </rPr>
      <t>二、政府性基金预算拨款收入</t>
    </r>
  </si>
  <si>
    <r>
      <rPr>
        <sz val="10"/>
        <rFont val="方正仿宋_GBK"/>
        <family val="0"/>
      </rPr>
      <t>二、外交支出</t>
    </r>
  </si>
  <si>
    <r>
      <rPr>
        <sz val="10"/>
        <rFont val="方正仿宋_GBK"/>
        <family val="0"/>
      </rPr>
      <t>三、国有资本经营预算拨款收入</t>
    </r>
  </si>
  <si>
    <r>
      <rPr>
        <sz val="10"/>
        <rFont val="方正仿宋_GBK"/>
        <family val="0"/>
      </rPr>
      <t>三、国防支出</t>
    </r>
  </si>
  <si>
    <r>
      <rPr>
        <sz val="10"/>
        <rFont val="方正仿宋_GBK"/>
        <family val="0"/>
      </rPr>
      <t>四、事业收入预算</t>
    </r>
  </si>
  <si>
    <r>
      <rPr>
        <sz val="10"/>
        <rFont val="方正仿宋_GBK"/>
        <family val="0"/>
      </rPr>
      <t>四、公共安全支出</t>
    </r>
  </si>
  <si>
    <r>
      <rPr>
        <sz val="10"/>
        <rFont val="方正仿宋_GBK"/>
        <family val="0"/>
      </rPr>
      <t>五、事业单位经营收入预算</t>
    </r>
  </si>
  <si>
    <r>
      <rPr>
        <sz val="10"/>
        <rFont val="方正仿宋_GBK"/>
        <family val="0"/>
      </rPr>
      <t>五、教育支出</t>
    </r>
  </si>
  <si>
    <r>
      <rPr>
        <sz val="10"/>
        <rFont val="方正仿宋_GBK"/>
        <family val="0"/>
      </rPr>
      <t>六、其他收入预算</t>
    </r>
  </si>
  <si>
    <r>
      <rPr>
        <sz val="10"/>
        <rFont val="方正仿宋_GBK"/>
        <family val="0"/>
      </rPr>
      <t>六、科学技术支出</t>
    </r>
  </si>
  <si>
    <r>
      <rPr>
        <sz val="10"/>
        <rFont val="方正仿宋_GBK"/>
        <family val="0"/>
      </rPr>
      <t>七、文化旅游体育与传媒支出</t>
    </r>
  </si>
  <si>
    <r>
      <rPr>
        <sz val="10"/>
        <rFont val="方正仿宋_GBK"/>
        <family val="0"/>
      </rPr>
      <t>八、社会保障和就业支出</t>
    </r>
  </si>
  <si>
    <r>
      <rPr>
        <sz val="10"/>
        <rFont val="方正仿宋_GBK"/>
        <family val="0"/>
      </rPr>
      <t>九、卫生健康支出</t>
    </r>
  </si>
  <si>
    <r>
      <rPr>
        <sz val="10"/>
        <rFont val="方正仿宋_GBK"/>
        <family val="0"/>
      </rPr>
      <t>十、节能环保支出</t>
    </r>
  </si>
  <si>
    <r>
      <rPr>
        <sz val="10"/>
        <rFont val="方正仿宋_GBK"/>
        <family val="0"/>
      </rPr>
      <t>十一、城乡社区支出</t>
    </r>
  </si>
  <si>
    <r>
      <rPr>
        <sz val="10"/>
        <rFont val="方正仿宋_GBK"/>
        <family val="0"/>
      </rPr>
      <t>十二、农林水支出</t>
    </r>
  </si>
  <si>
    <r>
      <rPr>
        <sz val="10"/>
        <rFont val="方正仿宋_GBK"/>
        <family val="0"/>
      </rPr>
      <t>十三、交通运输支出</t>
    </r>
  </si>
  <si>
    <r>
      <rPr>
        <sz val="10"/>
        <rFont val="方正仿宋_GBK"/>
        <family val="0"/>
      </rPr>
      <t>十四、资源勘探工业信息等支出</t>
    </r>
  </si>
  <si>
    <r>
      <rPr>
        <sz val="10"/>
        <rFont val="方正仿宋_GBK"/>
        <family val="0"/>
      </rPr>
      <t>十五、商业服务业等支出</t>
    </r>
  </si>
  <si>
    <r>
      <rPr>
        <sz val="10"/>
        <rFont val="方正仿宋_GBK"/>
        <family val="0"/>
      </rPr>
      <t>十六、金融支出</t>
    </r>
  </si>
  <si>
    <r>
      <rPr>
        <sz val="10"/>
        <rFont val="方正仿宋_GBK"/>
        <family val="0"/>
      </rPr>
      <t>十七、援助其他地区支出</t>
    </r>
  </si>
  <si>
    <r>
      <rPr>
        <sz val="10"/>
        <rFont val="方正仿宋_GBK"/>
        <family val="0"/>
      </rPr>
      <t>十八、自然资源海洋气象等支出</t>
    </r>
  </si>
  <si>
    <r>
      <rPr>
        <sz val="10"/>
        <rFont val="方正仿宋_GBK"/>
        <family val="0"/>
      </rPr>
      <t>十九、住房保障支出</t>
    </r>
  </si>
  <si>
    <r>
      <rPr>
        <sz val="10"/>
        <rFont val="方正仿宋_GBK"/>
        <family val="0"/>
      </rPr>
      <t>二十、粮油物资储备支出</t>
    </r>
  </si>
  <si>
    <r>
      <rPr>
        <sz val="10"/>
        <rFont val="方正仿宋_GBK"/>
        <family val="0"/>
      </rPr>
      <t>二十一、灾害防治及应急管理支出</t>
    </r>
  </si>
  <si>
    <r>
      <rPr>
        <sz val="10"/>
        <rFont val="方正仿宋_GBK"/>
        <family val="0"/>
      </rPr>
      <t>二十二、其他支出</t>
    </r>
  </si>
  <si>
    <r>
      <rPr>
        <sz val="10"/>
        <rFont val="方正仿宋_GBK"/>
        <family val="0"/>
      </rPr>
      <t>二十三、债务还本支出</t>
    </r>
  </si>
  <si>
    <r>
      <rPr>
        <sz val="10"/>
        <rFont val="方正仿宋_GBK"/>
        <family val="0"/>
      </rPr>
      <t>二十四、债务付息支出</t>
    </r>
  </si>
  <si>
    <r>
      <rPr>
        <b/>
        <sz val="10"/>
        <rFont val="方正仿宋_GBK"/>
        <family val="0"/>
      </rPr>
      <t>本年收入合计</t>
    </r>
  </si>
  <si>
    <r>
      <rPr>
        <b/>
        <sz val="10"/>
        <rFont val="方正仿宋_GBK"/>
        <family val="0"/>
      </rPr>
      <t>本年支出合计</t>
    </r>
  </si>
  <si>
    <r>
      <rPr>
        <b/>
        <sz val="10"/>
        <rFont val="方正仿宋_GBK"/>
        <family val="0"/>
      </rPr>
      <t>用事业基金弥补收支差额</t>
    </r>
  </si>
  <si>
    <r>
      <rPr>
        <b/>
        <sz val="10"/>
        <rFont val="方正仿宋_GBK"/>
        <family val="0"/>
      </rPr>
      <t>结转下年</t>
    </r>
  </si>
  <si>
    <r>
      <rPr>
        <b/>
        <sz val="10"/>
        <rFont val="方正仿宋_GBK"/>
        <family val="0"/>
      </rPr>
      <t>上年结转</t>
    </r>
  </si>
  <si>
    <r>
      <rPr>
        <b/>
        <sz val="10"/>
        <rFont val="方正仿宋_GBK"/>
        <family val="0"/>
      </rPr>
      <t>支出总计</t>
    </r>
  </si>
  <si>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</si>
  <si>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</si>
  <si>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</si>
  <si>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附件9-7</t>
  </si>
  <si>
    <r>
      <rPr>
        <sz val="20"/>
        <rFont val="方正小标宋_GBK"/>
        <family val="0"/>
      </rPr>
      <t>城口县</t>
    </r>
    <r>
      <rPr>
        <u val="single"/>
        <sz val="20"/>
        <rFont val="方正小标宋_GBK"/>
        <family val="0"/>
      </rPr>
      <t>城口县庙坝镇人民政府</t>
    </r>
    <r>
      <rPr>
        <sz val="20"/>
        <rFont val="Times New Roman"/>
        <family val="1"/>
      </rPr>
      <t>2023</t>
    </r>
    <r>
      <rPr>
        <sz val="20"/>
        <rFont val="方正小标宋_GBK"/>
        <family val="0"/>
      </rPr>
      <t>年收入总表</t>
    </r>
  </si>
  <si>
    <r>
      <t xml:space="preserve">   </t>
    </r>
    <r>
      <rPr>
        <sz val="10"/>
        <rFont val="方正黑体_GBK"/>
        <family val="0"/>
      </rPr>
      <t>项</t>
    </r>
    <r>
      <rPr>
        <sz val="10"/>
        <rFont val="Times New Roman"/>
        <family val="1"/>
      </rPr>
      <t xml:space="preserve">           </t>
    </r>
    <r>
      <rPr>
        <sz val="10"/>
        <rFont val="方正黑体_GBK"/>
        <family val="0"/>
      </rPr>
      <t>目</t>
    </r>
  </si>
  <si>
    <r>
      <rPr>
        <sz val="10"/>
        <rFont val="方正黑体_GBK"/>
        <family val="0"/>
      </rPr>
      <t>本年收入合计</t>
    </r>
  </si>
  <si>
    <r>
      <rPr>
        <sz val="10"/>
        <rFont val="方正黑体_GBK"/>
        <family val="0"/>
      </rPr>
      <t>上年结转</t>
    </r>
  </si>
  <si>
    <r>
      <rPr>
        <sz val="10"/>
        <rFont val="方正黑体_GBK"/>
        <family val="0"/>
      </rPr>
      <t>一般公共预算拨款收入</t>
    </r>
  </si>
  <si>
    <r>
      <rPr>
        <sz val="10"/>
        <rFont val="方正黑体_GBK"/>
        <family val="0"/>
      </rPr>
      <t>政府性基金预算拨款收入</t>
    </r>
  </si>
  <si>
    <r>
      <rPr>
        <sz val="10"/>
        <rFont val="方正黑体_GBK"/>
        <family val="0"/>
      </rPr>
      <t>国有资本经营预算拨款收入</t>
    </r>
  </si>
  <si>
    <r>
      <rPr>
        <sz val="10"/>
        <rFont val="方正黑体_GBK"/>
        <family val="0"/>
      </rPr>
      <t>事业收入</t>
    </r>
  </si>
  <si>
    <r>
      <rPr>
        <sz val="10"/>
        <rFont val="方正黑体_GBK"/>
        <family val="0"/>
      </rPr>
      <t>事业单位经营收入</t>
    </r>
  </si>
  <si>
    <r>
      <rPr>
        <sz val="10"/>
        <rFont val="方正黑体_GBK"/>
        <family val="0"/>
      </rPr>
      <t>其他收入</t>
    </r>
  </si>
  <si>
    <r>
      <rPr>
        <sz val="10"/>
        <rFont val="方正黑体_GBK"/>
        <family val="0"/>
      </rPr>
      <t>用事业基金弥补收支差额</t>
    </r>
  </si>
  <si>
    <r>
      <rPr>
        <sz val="10"/>
        <rFont val="方正黑体_GBK"/>
        <family val="0"/>
      </rPr>
      <t>支出功能分类科目编码</t>
    </r>
  </si>
  <si>
    <r>
      <rPr>
        <sz val="10"/>
        <rFont val="方正黑体_GBK"/>
        <family val="0"/>
      </rPr>
      <t>科目名称</t>
    </r>
  </si>
  <si>
    <t>本年收入合计</t>
  </si>
  <si>
    <t>财政拨款收入</t>
  </si>
  <si>
    <t>上级补助收入</t>
  </si>
  <si>
    <r>
      <rPr>
        <sz val="10"/>
        <rFont val="方正黑体_GBK"/>
        <family val="0"/>
      </rPr>
      <t>非教育收费收入</t>
    </r>
  </si>
  <si>
    <r>
      <rPr>
        <sz val="10"/>
        <rFont val="方正黑体_GBK"/>
        <family val="0"/>
      </rPr>
      <t>教育收费收入</t>
    </r>
  </si>
  <si>
    <t>经营收入</t>
  </si>
  <si>
    <t>其他收入</t>
  </si>
  <si>
    <t>支出功能分类科目编码</t>
  </si>
  <si>
    <t>科目名称</t>
  </si>
  <si>
    <r>
      <rPr>
        <sz val="10"/>
        <rFont val="方正仿宋_GBK"/>
        <family val="0"/>
      </rPr>
      <t>合计</t>
    </r>
  </si>
  <si>
    <t>附件9-8</t>
  </si>
  <si>
    <r>
      <rPr>
        <sz val="20"/>
        <rFont val="方正小标宋_GBK"/>
        <family val="0"/>
      </rPr>
      <t>城口县</t>
    </r>
    <r>
      <rPr>
        <u val="single"/>
        <sz val="20"/>
        <rFont val="方正小标宋_GBK"/>
        <family val="0"/>
      </rPr>
      <t>城口县庙坝镇人民政府</t>
    </r>
    <r>
      <rPr>
        <sz val="20"/>
        <rFont val="Times New Roman"/>
        <family val="1"/>
      </rPr>
      <t>2023</t>
    </r>
    <r>
      <rPr>
        <sz val="20"/>
        <rFont val="方正小标宋_GBK"/>
        <family val="0"/>
      </rPr>
      <t>年部门支出总表</t>
    </r>
  </si>
  <si>
    <t>本年支出合计</t>
  </si>
  <si>
    <t>基本支出</t>
  </si>
  <si>
    <t>项目支出</t>
  </si>
  <si>
    <t>上缴上级支出</t>
  </si>
  <si>
    <t>事业单位经营支出</t>
  </si>
  <si>
    <t>对下级单位补助支出</t>
  </si>
  <si>
    <t>经营支出</t>
  </si>
  <si>
    <t>对附属单位补助支出</t>
  </si>
  <si>
    <t>附件9-9</t>
  </si>
  <si>
    <t>城口县庙坝镇人民政府政府采购预算明细表</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</si>
  <si>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</si>
  <si>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</si>
  <si>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</si>
  <si>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</si>
  <si>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</si>
  <si>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</si>
  <si>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</si>
  <si>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</si>
  <si>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</si>
  <si>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</si>
  <si>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</si>
  <si>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r>
      <rPr>
        <sz val="14"/>
        <rFont val="方正仿宋_GBK"/>
        <family val="0"/>
      </rPr>
      <t>合计</t>
    </r>
  </si>
  <si>
    <r>
      <rPr>
        <sz val="14"/>
        <rFont val="方正仿宋_GBK"/>
        <family val="0"/>
      </rPr>
      <t>货物类</t>
    </r>
  </si>
  <si>
    <r>
      <rPr>
        <sz val="14"/>
        <rFont val="方正仿宋_GBK"/>
        <family val="0"/>
      </rPr>
      <t>服务类</t>
    </r>
  </si>
  <si>
    <r>
      <rPr>
        <sz val="14"/>
        <rFont val="方正仿宋_GBK"/>
        <family val="0"/>
      </rPr>
      <t>工程类</t>
    </r>
  </si>
  <si>
    <t xml:space="preserve"> </t>
  </si>
  <si>
    <t>附件9-10</t>
  </si>
  <si>
    <r>
      <t>2023</t>
    </r>
    <r>
      <rPr>
        <sz val="22"/>
        <rFont val="方正小标宋_GBK"/>
        <family val="0"/>
      </rPr>
      <t>年部门（单位）预算整体绩效目标表</t>
    </r>
  </si>
  <si>
    <t>部门（单位）名称</t>
  </si>
  <si>
    <t>城口县庙坝镇人民政府</t>
  </si>
  <si>
    <t>支出预算总量</t>
  </si>
  <si>
    <t>其中：部门预算支出</t>
  </si>
  <si>
    <t>当年整体绩效目标</t>
  </si>
  <si>
    <t>贯彻执行上级的各项方针政策，维护社会稳定，保障庙坝镇机关、村社区2023年人员待遇及日常运转</t>
  </si>
  <si>
    <t>绩效指标</t>
  </si>
  <si>
    <t>指标名称</t>
  </si>
  <si>
    <t>指标权重</t>
  </si>
  <si>
    <t>计量单位</t>
  </si>
  <si>
    <t>指标性质</t>
  </si>
  <si>
    <t>指标值</t>
  </si>
  <si>
    <t>公用经费控制率</t>
  </si>
  <si>
    <t>%</t>
  </si>
  <si>
    <t>≤</t>
  </si>
  <si>
    <t>一般性支出压减率</t>
  </si>
  <si>
    <t>三公经费变动率</t>
  </si>
  <si>
    <t>结转结余率</t>
  </si>
  <si>
    <t>预算执行序时进度</t>
  </si>
  <si>
    <t>月份/12</t>
  </si>
  <si>
    <t>往来账款变动率</t>
  </si>
  <si>
    <t>保障工作运转率</t>
  </si>
  <si>
    <t>人员经费拨付率</t>
  </si>
  <si>
    <t>服务对象满意度</t>
  </si>
  <si>
    <t>≥</t>
  </si>
  <si>
    <t>附件6</t>
  </si>
  <si>
    <t>2023年部门项目绩效目标表</t>
  </si>
  <si>
    <t>绩效目标表</t>
  </si>
  <si>
    <t>单位信息：</t>
  </si>
  <si>
    <t>915001-城口县庙坝镇人民政府（本级）</t>
  </si>
  <si>
    <t>项目名称：</t>
  </si>
  <si>
    <t>2023年村社区干部报酬</t>
  </si>
  <si>
    <t>职能职责与活动：</t>
  </si>
  <si>
    <t>14-公共服务职能/01-实现基本公共服 务全覆盖</t>
  </si>
  <si>
    <t>主管部门：</t>
  </si>
  <si>
    <t>915-城口县庙坝镇人民政府</t>
  </si>
  <si>
    <t>项目经办人：</t>
  </si>
  <si>
    <t>项目总额：</t>
  </si>
  <si>
    <t>预算执行率权重(%)：</t>
  </si>
  <si>
    <t>项目经办人电话：</t>
  </si>
  <si>
    <t>其中：</t>
  </si>
  <si>
    <t>财政资金：</t>
  </si>
  <si>
    <t>整体目标：</t>
  </si>
  <si>
    <t xml:space="preserve">保障村社区干部2023年待遇
</t>
  </si>
  <si>
    <t>财政专户管理资金：</t>
  </si>
  <si>
    <t xml:space="preserve">0 </t>
  </si>
  <si>
    <t>单位资金：</t>
  </si>
  <si>
    <t>社会投入资金：</t>
  </si>
  <si>
    <t>银行贷款：</t>
  </si>
  <si>
    <t>一级指标</t>
  </si>
  <si>
    <t>二级指标</t>
  </si>
  <si>
    <t>三级指标</t>
  </si>
  <si>
    <t>历史参考值</t>
  </si>
  <si>
    <t>度量单位</t>
  </si>
  <si>
    <t>权重（%）</t>
  </si>
  <si>
    <t>备注</t>
  </si>
  <si>
    <t>产出指标</t>
  </si>
  <si>
    <t>数量指标</t>
  </si>
  <si>
    <t>保障干部人数</t>
  </si>
  <si>
    <t>50</t>
  </si>
  <si>
    <t>人</t>
  </si>
  <si>
    <t>效益指标</t>
  </si>
  <si>
    <t>社会效益指标</t>
  </si>
  <si>
    <t>服务群众人数</t>
  </si>
  <si>
    <t>1</t>
  </si>
  <si>
    <t>万人</t>
  </si>
  <si>
    <t>30</t>
  </si>
  <si>
    <t>满意度指标</t>
  </si>
  <si>
    <t>服务对象满意度指标</t>
  </si>
  <si>
    <t>受益对象满意度</t>
  </si>
  <si>
    <t>100</t>
  </si>
  <si>
    <t>10</t>
  </si>
  <si>
    <t>2023年村民小组长</t>
  </si>
  <si>
    <t xml:space="preserve">保障2023年村民小组长待遇
</t>
  </si>
  <si>
    <t>保障人数</t>
  </si>
  <si>
    <t>个</t>
  </si>
  <si>
    <t>40</t>
  </si>
  <si>
    <t>经济效益指标</t>
  </si>
  <si>
    <t>资金使用合格率</t>
  </si>
  <si>
    <t>2023年村务监督委员会成员</t>
  </si>
  <si>
    <t xml:space="preserve">39600 </t>
  </si>
  <si>
    <t xml:space="preserve">保障2023年村务监督委员会成员待遇
</t>
  </si>
  <si>
    <t>保障村社区个数</t>
  </si>
  <si>
    <t>2023年村干部参加社会保险（企业职工基本养老保险）</t>
  </si>
  <si>
    <t xml:space="preserve">290602 </t>
  </si>
  <si>
    <t xml:space="preserve">保障企业职工基本养老保险
</t>
  </si>
  <si>
    <t>村干部村个数</t>
  </si>
  <si>
    <t>9</t>
  </si>
  <si>
    <t>2023年村干部参加社会保险（人身意外伤害险）</t>
  </si>
  <si>
    <t xml:space="preserve">17100 </t>
  </si>
  <si>
    <t xml:space="preserve">保障2023年村干部参加社会保险
</t>
  </si>
  <si>
    <t>保障村干部个数</t>
  </si>
  <si>
    <t>2023年社区干部参加社会保险</t>
  </si>
  <si>
    <t xml:space="preserve">75500 </t>
  </si>
  <si>
    <t xml:space="preserve">保障2023年社区干部参加社会保险
</t>
  </si>
  <si>
    <t>受益社区干部个数</t>
  </si>
  <si>
    <t>5</t>
  </si>
  <si>
    <t>2023年村级组织办公经费</t>
  </si>
  <si>
    <t xml:space="preserve">230000 </t>
  </si>
  <si>
    <t xml:space="preserve">2023年村级组织办公经费
</t>
  </si>
  <si>
    <t>村个数</t>
  </si>
  <si>
    <t>2023年村级服务群众专项经费</t>
  </si>
  <si>
    <t xml:space="preserve">250000 </t>
  </si>
  <si>
    <t xml:space="preserve">2023年村级服务群众专项经费
</t>
  </si>
  <si>
    <t>服务村社区个数</t>
  </si>
  <si>
    <t>2023年40年农村老党员生活补助</t>
  </si>
  <si>
    <t xml:space="preserve">43960 </t>
  </si>
  <si>
    <t xml:space="preserve">保障2023年40年农村老党员生活补助
</t>
  </si>
  <si>
    <t>受益党员满意度</t>
  </si>
  <si>
    <t>2023年乡村振兴驻乡驻村工作队工作经费</t>
  </si>
  <si>
    <t xml:space="preserve">100000 </t>
  </si>
  <si>
    <t xml:space="preserve">-2023年乡村振兴驻乡驻村工作队工作经费
</t>
  </si>
  <si>
    <t>保障队员个数</t>
  </si>
  <si>
    <t>受益群众满意度</t>
  </si>
  <si>
    <t>2023年乡村振兴驻乡驻村工作队员生活补助</t>
  </si>
  <si>
    <t xml:space="preserve">180000 </t>
  </si>
  <si>
    <t xml:space="preserve">2023年乡村振兴驻乡驻村工作队员生活补助
</t>
  </si>
  <si>
    <t>驻村队员人数</t>
  </si>
  <si>
    <t>95</t>
  </si>
  <si>
    <t>2023年乡村振兴驻乡驻村工作队员乡镇工作补助</t>
  </si>
  <si>
    <t xml:space="preserve">46200 </t>
  </si>
  <si>
    <t xml:space="preserve">2023年乡村振兴驻乡驻村工作队员乡镇工作补助
</t>
  </si>
  <si>
    <t>2023年市政和公益设施运行维护专项转移支付</t>
  </si>
  <si>
    <t xml:space="preserve">400000 </t>
  </si>
  <si>
    <t xml:space="preserve">-2023年市政和公益设施运行维护专项转移支付
</t>
  </si>
  <si>
    <t>受益群众个数</t>
  </si>
  <si>
    <t>中共城口县委2020年议军专题会议纪要（2020第7期）</t>
  </si>
  <si>
    <t xml:space="preserve">30000 </t>
  </si>
  <si>
    <t xml:space="preserve">中共城口县委2020年议军专题会议纪要（2020第7期）
</t>
  </si>
  <si>
    <t>受益群众人数</t>
  </si>
  <si>
    <t>5000</t>
  </si>
  <si>
    <t>2023年畜牧分流人员待遇</t>
  </si>
  <si>
    <t>12-基层党的建设/01-加强党的政治建设、思想建设、组织建设、作风建设、纪律建设</t>
  </si>
  <si>
    <t xml:space="preserve">24000 </t>
  </si>
  <si>
    <t xml:space="preserve">保障畜牧分流人员生活
</t>
  </si>
  <si>
    <t>资金下达率</t>
  </si>
  <si>
    <t>＝</t>
  </si>
  <si>
    <t>保障畜牧分流人员生活</t>
  </si>
  <si>
    <t>定性</t>
  </si>
  <si>
    <t>有效改善</t>
  </si>
  <si>
    <t>20</t>
  </si>
  <si>
    <t>主体满意度</t>
  </si>
  <si>
    <t>90</t>
  </si>
  <si>
    <t>成本指标</t>
  </si>
  <si>
    <t>社会成本指标</t>
  </si>
  <si>
    <t>有效改善生活</t>
  </si>
  <si>
    <t>2023年三支一扶人员待遇</t>
  </si>
  <si>
    <t xml:space="preserve">89940 </t>
  </si>
  <si>
    <t xml:space="preserve">保障三支一扶人员生活
</t>
  </si>
  <si>
    <t>保障三支一扶人员生活</t>
  </si>
  <si>
    <t>85</t>
  </si>
  <si>
    <t>经济成本指标</t>
  </si>
  <si>
    <t>改善三支一扶人员生活</t>
  </si>
  <si>
    <t>城财发（2022）674号-城口县2023年庙坝镇城口老腊肉股权化改革项目</t>
  </si>
  <si>
    <t xml:space="preserve">1000000 </t>
  </si>
  <si>
    <t xml:space="preserve">建设3个规范化养殖场及相关配套设施，引进良种母猪60头，商品猪年出栏1500头。
</t>
  </si>
  <si>
    <t>建设养殖场个数</t>
  </si>
  <si>
    <t>3</t>
  </si>
  <si>
    <t>年出栏猪数量</t>
  </si>
  <si>
    <t>1000</t>
  </si>
  <si>
    <t>头</t>
  </si>
  <si>
    <t>98</t>
  </si>
  <si>
    <t>城财发（2022）674号-城口县2023年庙坝镇露天蔬菜基地建设项目</t>
  </si>
  <si>
    <t xml:space="preserve">130000 </t>
  </si>
  <si>
    <t xml:space="preserve">新建兴旺村、红岩村、罗江村露天蔬菜基地350亩及灌溉设施2.5万元
</t>
  </si>
  <si>
    <t>建设基地亩数</t>
  </si>
  <si>
    <t>350</t>
  </si>
  <si>
    <t>亩</t>
  </si>
  <si>
    <t>灌溉设施投入资金</t>
  </si>
  <si>
    <t>2.5</t>
  </si>
  <si>
    <t>万元</t>
  </si>
  <si>
    <t>城财发（2022）674号-城口县2023年庙坝镇老旧茶园改造项目</t>
  </si>
  <si>
    <t xml:space="preserve">350000 </t>
  </si>
  <si>
    <t xml:space="preserve">改造老旧茶园500余亩，带动200余名群众发展茶叶产业
</t>
  </si>
  <si>
    <t>改造茶园面积</t>
  </si>
  <si>
    <t>500</t>
  </si>
  <si>
    <t>带动群众人数</t>
  </si>
  <si>
    <t>200</t>
  </si>
  <si>
    <t>名</t>
  </si>
  <si>
    <t>城财发（2022）674号-城口县2023年庙坝镇山地鸡产业示范提升项目</t>
  </si>
  <si>
    <t xml:space="preserve">在天保村、石兴村、庙坝村、关内村等村，盘活利用专业合作社，维修圈舍1200平米及基础设施，预计山地鸡出栏5万羽以上
</t>
  </si>
  <si>
    <t>维修圈舍面积</t>
  </si>
  <si>
    <t>1200</t>
  </si>
  <si>
    <t>平方米</t>
  </si>
  <si>
    <t>山地鸡出栏数</t>
  </si>
  <si>
    <t>万</t>
  </si>
  <si>
    <t>城财发（2022）674号-城口县2023年庙坝镇党参种植基地</t>
  </si>
  <si>
    <t xml:space="preserve">200000 </t>
  </si>
  <si>
    <t xml:space="preserve">鼓励全镇发展党参种植约200亩。
</t>
  </si>
  <si>
    <t>年度资金投入</t>
  </si>
  <si>
    <t>万元/年</t>
  </si>
  <si>
    <t>年度发展产业面积</t>
  </si>
  <si>
    <t>城财发（2022）674号-城口县2023年庙坝镇中药材产业提升项目</t>
  </si>
  <si>
    <t xml:space="preserve">鼓励全镇专业合作社发展中药材种植约2000亩
</t>
  </si>
  <si>
    <t>种植面积</t>
  </si>
  <si>
    <t>2000</t>
  </si>
  <si>
    <t>群众受益金额</t>
  </si>
  <si>
    <t>元/户</t>
  </si>
  <si>
    <t>城财发（2022）674号-城口县2023年产业到户扶持项目</t>
  </si>
  <si>
    <t xml:space="preserve">1500000 </t>
  </si>
  <si>
    <t xml:space="preserve">重点支持我镇有劳动能力和意愿的脱贫户和监测户因户施策发展乡村特色产业、五小非农经济和高质量庭院经济。
</t>
  </si>
  <si>
    <t>受益群众户数</t>
  </si>
  <si>
    <t>＞</t>
  </si>
  <si>
    <t>户</t>
  </si>
  <si>
    <t>每户群众增收金额</t>
  </si>
  <si>
    <t>300</t>
  </si>
  <si>
    <t>城财发（2022）674号-城口县2023年庙坝镇积分兑现制度改补为奖项目</t>
  </si>
  <si>
    <t xml:space="preserve">11个村（社区）引导群众通过示范学习、文明养成、三业发展、志愿服务参与积分，激发群众积极参与村社公益事业积极性，增强村民凝聚力。
</t>
  </si>
  <si>
    <t>11</t>
  </si>
  <si>
    <t>人均享受补助</t>
  </si>
  <si>
    <t>元/户（套）</t>
  </si>
  <si>
    <t>城财发（2023）2号+全民健身中心维护运行费</t>
  </si>
  <si>
    <r>
      <t>1</t>
    </r>
    <r>
      <rPr>
        <sz val="9"/>
        <rFont val="宋体"/>
        <family val="0"/>
      </rPr>
      <t>0</t>
    </r>
    <r>
      <rPr>
        <sz val="9"/>
        <rFont val="宋体"/>
        <family val="0"/>
      </rPr>
      <t xml:space="preserve">
</t>
    </r>
  </si>
  <si>
    <t xml:space="preserve">2023年全民健身中心运行
</t>
  </si>
  <si>
    <t>全民健身中心全年开放时间天数</t>
  </si>
  <si>
    <t>天</t>
  </si>
  <si>
    <t>7</t>
  </si>
  <si>
    <t>参与健身人数</t>
  </si>
  <si>
    <t>帮扶对象满意度指标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</si>
</sst>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
    <numFmt numFmtId="179" formatCode="000"/>
    <numFmt numFmtId="180" formatCode=";;"/>
  </numFmts>
  <fonts count="85">
    <font>
      <sz val="9"/>
      <name val="宋体"/>
      <family val="0"/>
    </font>
    <font>
      <sz val="11"/>
      <name val="宋体"/>
      <family val="0"/>
    </font>
    <font>
      <sz val="16"/>
      <name val="宋体"/>
      <family val="0"/>
    </font>
    <font>
      <b/>
      <sz val="12"/>
      <color indexed="8"/>
      <name val="宋体"/>
      <family val="0"/>
    </font>
    <font>
      <b/>
      <sz val="9"/>
      <color indexed="8"/>
      <name val="宋体"/>
      <family val="0"/>
    </font>
    <font>
      <sz val="9"/>
      <color indexed="8"/>
      <name val="宋体"/>
      <family val="0"/>
    </font>
    <font>
      <b/>
      <sz val="20"/>
      <color indexed="8"/>
      <name val="宋体"/>
      <family val="0"/>
    </font>
    <font>
      <sz val="14"/>
      <color indexed="8"/>
      <name val="方正黑体_GBK"/>
      <family val="0"/>
    </font>
    <font>
      <b/>
      <sz val="9"/>
      <color indexed="10"/>
      <name val="宋体"/>
      <family val="0"/>
    </font>
    <font>
      <sz val="10"/>
      <name val="Arial"/>
      <family val="2"/>
    </font>
    <font>
      <sz val="14"/>
      <name val="方正黑体_GBK"/>
      <family val="0"/>
    </font>
    <font>
      <sz val="22"/>
      <name val="Times New Roman"/>
      <family val="1"/>
    </font>
    <font>
      <b/>
      <sz val="18"/>
      <name val="宋体"/>
      <family val="0"/>
    </font>
    <font>
      <sz val="12"/>
      <name val="方正仿宋_GBK"/>
      <family val="0"/>
    </font>
    <font>
      <sz val="12"/>
      <color indexed="8"/>
      <name val="方正仿宋_GBK"/>
      <family val="0"/>
    </font>
    <font>
      <sz val="12"/>
      <name val="宋体"/>
      <family val="0"/>
    </font>
    <font>
      <sz val="12"/>
      <color indexed="8"/>
      <name val="宋体"/>
      <family val="0"/>
    </font>
    <font>
      <sz val="9"/>
      <color indexed="8"/>
      <name val="SimSun"/>
      <family val="0"/>
    </font>
    <font>
      <sz val="11"/>
      <color indexed="8"/>
      <name val="宋体"/>
      <family val="0"/>
    </font>
    <font>
      <sz val="16"/>
      <color indexed="8"/>
      <name val="方正小标宋_GBK"/>
      <family val="0"/>
    </font>
    <font>
      <sz val="16"/>
      <color indexed="8"/>
      <name val="Times New Roman"/>
      <family val="1"/>
    </font>
    <font>
      <sz val="12"/>
      <name val="方正黑体_GBK"/>
      <family val="0"/>
    </font>
    <font>
      <sz val="14"/>
      <name val="Times New Roman"/>
      <family val="1"/>
    </font>
    <font>
      <sz val="11"/>
      <color indexed="8"/>
      <name val="Times New Roman"/>
      <family val="1"/>
    </font>
    <font>
      <sz val="11"/>
      <name val="方正仿宋_GBK"/>
      <family val="0"/>
    </font>
    <font>
      <sz val="20"/>
      <name val="Times New Roman"/>
      <family val="1"/>
    </font>
    <font>
      <sz val="10"/>
      <name val="方正黑体_GBK"/>
      <family val="0"/>
    </font>
    <font>
      <sz val="10"/>
      <name val="Times New Roman"/>
      <family val="1"/>
    </font>
    <font>
      <sz val="12"/>
      <name val="Times New Roman"/>
      <family val="1"/>
    </font>
    <font>
      <sz val="9"/>
      <name val="Times New Roman"/>
      <family val="1"/>
    </font>
    <font>
      <b/>
      <sz val="20"/>
      <name val="方正黑体_GBK"/>
      <family val="0"/>
    </font>
    <font>
      <sz val="9"/>
      <name val="方正仿宋_GBK"/>
      <family val="0"/>
    </font>
    <font>
      <b/>
      <sz val="10"/>
      <name val="Times New Roman"/>
      <family val="1"/>
    </font>
    <font>
      <sz val="10"/>
      <name val="宋体"/>
      <family val="0"/>
    </font>
    <font>
      <b/>
      <sz val="12"/>
      <name val="宋体"/>
      <family val="0"/>
    </font>
    <font>
      <sz val="14"/>
      <name val="仿宋_GB2312"/>
      <family val="3"/>
    </font>
    <font>
      <sz val="18"/>
      <name val="Times New Roman"/>
      <family val="1"/>
    </font>
    <font>
      <sz val="12"/>
      <name val="黑体"/>
      <family val="3"/>
    </font>
    <font>
      <sz val="9"/>
      <name val="方正黑体简体"/>
      <family val="0"/>
    </font>
    <font>
      <sz val="12"/>
      <name val="楷体_GB2312"/>
      <family val="0"/>
    </font>
    <font>
      <sz val="18"/>
      <name val="方正小标宋_GBK"/>
      <family val="0"/>
    </font>
    <font>
      <sz val="20"/>
      <name val="方正小标宋_GBK"/>
      <family val="0"/>
    </font>
    <font>
      <sz val="9"/>
      <name val="方正黑体_GBK"/>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name val="方正小标宋_GBK"/>
      <family val="0"/>
    </font>
    <font>
      <sz val="14"/>
      <name val="方正仿宋_GBK"/>
      <family val="0"/>
    </font>
    <font>
      <u val="single"/>
      <sz val="20"/>
      <name val="方正小标宋_GBK"/>
      <family val="0"/>
    </font>
    <font>
      <sz val="10"/>
      <name val="方正仿宋_GBK"/>
      <family val="0"/>
    </font>
    <font>
      <b/>
      <sz val="10"/>
      <name val="方正仿宋_GBK"/>
      <family val="0"/>
    </font>
    <font>
      <u val="single"/>
      <sz val="18"/>
      <name val="方正小标宋_GBK"/>
      <family val="0"/>
    </font>
    <font>
      <b/>
      <sz val="9"/>
      <name val="宋体"/>
      <family val="0"/>
    </font>
    <font>
      <b/>
      <sz val="9"/>
      <name val="Tahoma"/>
      <family val="2"/>
    </font>
    <font>
      <sz val="9"/>
      <name val="Tahoma"/>
      <family val="2"/>
    </font>
    <font>
      <u val="single"/>
      <sz val="11"/>
      <color rgb="FF0000FF"/>
      <name val="Calibri"/>
      <family val="0"/>
    </font>
    <font>
      <u val="single"/>
      <sz val="11"/>
      <color rgb="FF800080"/>
      <name val="Calibri"/>
      <family val="0"/>
    </font>
    <font>
      <sz val="11"/>
      <color indexed="8"/>
      <name val="Calibri"/>
      <family val="0"/>
    </font>
    <font>
      <b/>
      <sz val="12"/>
      <color theme="1"/>
      <name val="Calibri"/>
      <family val="0"/>
    </font>
    <font>
      <b/>
      <sz val="9"/>
      <color theme="1"/>
      <name val="Calibri"/>
      <family val="0"/>
    </font>
    <font>
      <sz val="9"/>
      <color theme="1"/>
      <name val="Calibri"/>
      <family val="0"/>
    </font>
    <font>
      <b/>
      <sz val="20"/>
      <color theme="1"/>
      <name val="Calibri"/>
      <family val="0"/>
    </font>
    <font>
      <sz val="14"/>
      <color theme="1"/>
      <name val="方正黑体_GBK"/>
      <family val="0"/>
    </font>
    <font>
      <b/>
      <sz val="9"/>
      <color rgb="FFFF0000"/>
      <name val="Calibri"/>
      <family val="0"/>
    </font>
    <font>
      <sz val="12"/>
      <color theme="1"/>
      <name val="方正仿宋_GBK"/>
      <family val="0"/>
    </font>
    <font>
      <sz val="12"/>
      <color theme="1"/>
      <name val="Calibri"/>
      <family val="0"/>
    </font>
    <font>
      <sz val="11"/>
      <color theme="1"/>
      <name val="Calibri"/>
      <family val="0"/>
    </font>
    <font>
      <sz val="11"/>
      <color theme="1"/>
      <name val="Times New Roman"/>
      <family val="1"/>
    </font>
    <font>
      <sz val="11"/>
      <color rgb="FF000000"/>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color rgb="FFC2C3C4"/>
      </left>
      <right style="thin">
        <color rgb="FFC2C3C4"/>
      </right>
      <top style="thin">
        <color rgb="FFC2C3C4"/>
      </top>
      <bottom style="thin">
        <color rgb="FFC2C3C4"/>
      </bottom>
    </border>
    <border>
      <left style="thin">
        <color rgb="FFC2C3C4"/>
      </left>
      <right style="thin">
        <color rgb="FFC2C3C4"/>
      </right>
      <top style="thin">
        <color rgb="FFC2C3C4"/>
      </top>
      <bottom>
        <color indexed="22"/>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6" borderId="2" applyNumberFormat="0" applyFont="0" applyAlignment="0" applyProtection="0"/>
    <xf numFmtId="0" fontId="45" fillId="7"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8" borderId="0" applyNumberFormat="0" applyBorder="0" applyAlignment="0" applyProtection="0"/>
    <xf numFmtId="0" fontId="48" fillId="0" borderId="5" applyNumberFormat="0" applyFill="0" applyAlignment="0" applyProtection="0"/>
    <xf numFmtId="0" fontId="45" fillId="9" borderId="0" applyNumberFormat="0" applyBorder="0" applyAlignment="0" applyProtection="0"/>
    <xf numFmtId="0" fontId="54" fillId="10" borderId="6" applyNumberFormat="0" applyAlignment="0" applyProtection="0"/>
    <xf numFmtId="0" fontId="55" fillId="10" borderId="1" applyNumberFormat="0" applyAlignment="0" applyProtection="0"/>
    <xf numFmtId="0" fontId="56" fillId="11" borderId="7" applyNumberFormat="0" applyAlignment="0" applyProtection="0"/>
    <xf numFmtId="0" fontId="18" fillId="3" borderId="0" applyNumberFormat="0" applyBorder="0" applyAlignment="0" applyProtection="0"/>
    <xf numFmtId="0" fontId="45" fillId="12"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2" borderId="0" applyNumberFormat="0" applyBorder="0" applyAlignment="0" applyProtection="0"/>
    <xf numFmtId="0" fontId="60" fillId="13" borderId="0" applyNumberFormat="0" applyBorder="0" applyAlignment="0" applyProtection="0"/>
    <xf numFmtId="0" fontId="18" fillId="14" borderId="0" applyNumberFormat="0" applyBorder="0" applyAlignment="0" applyProtection="0"/>
    <xf numFmtId="0" fontId="45"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45" fillId="18" borderId="0" applyNumberFormat="0" applyBorder="0" applyAlignment="0" applyProtection="0"/>
    <xf numFmtId="0" fontId="45"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5" fillId="20" borderId="0" applyNumberFormat="0" applyBorder="0" applyAlignment="0" applyProtection="0"/>
    <xf numFmtId="0" fontId="18"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5" fillId="0" borderId="0">
      <alignment/>
      <protection/>
    </xf>
    <xf numFmtId="0" fontId="18" fillId="22" borderId="0" applyNumberFormat="0" applyBorder="0" applyAlignment="0" applyProtection="0"/>
    <xf numFmtId="0" fontId="45" fillId="23"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72" fillId="0" borderId="0">
      <alignment vertical="center"/>
      <protection/>
    </xf>
  </cellStyleXfs>
  <cellXfs count="241">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0" fillId="0" borderId="12" xfId="0" applyBorder="1" applyAlignment="1">
      <alignment/>
    </xf>
    <xf numFmtId="0" fontId="0" fillId="0" borderId="12" xfId="0" applyFont="1" applyBorder="1" applyAlignment="1">
      <alignment/>
    </xf>
    <xf numFmtId="0" fontId="2" fillId="0" borderId="13" xfId="0" applyFont="1" applyBorder="1" applyAlignment="1">
      <alignment horizontal="center"/>
    </xf>
    <xf numFmtId="0" fontId="0" fillId="0" borderId="12" xfId="0" applyFont="1" applyBorder="1" applyAlignment="1">
      <alignment horizontal="center" wrapText="1"/>
    </xf>
    <xf numFmtId="0" fontId="0" fillId="0" borderId="12" xfId="0" applyBorder="1" applyAlignment="1">
      <alignment horizontal="center"/>
    </xf>
    <xf numFmtId="0" fontId="73" fillId="0" borderId="12" xfId="0" applyFont="1" applyFill="1" applyBorder="1" applyAlignment="1">
      <alignment horizontal="center" vertical="center"/>
    </xf>
    <xf numFmtId="0" fontId="74" fillId="0" borderId="12" xfId="0" applyFont="1" applyFill="1" applyBorder="1" applyAlignment="1">
      <alignment vertical="center"/>
    </xf>
    <xf numFmtId="0" fontId="75" fillId="0" borderId="12" xfId="0" applyFont="1" applyFill="1" applyBorder="1" applyAlignment="1">
      <alignment horizontal="left" vertical="center"/>
    </xf>
    <xf numFmtId="0" fontId="74" fillId="0" borderId="12" xfId="0" applyFont="1" applyFill="1" applyBorder="1" applyAlignment="1">
      <alignment horizontal="left" vertical="top"/>
    </xf>
    <xf numFmtId="0" fontId="75" fillId="0" borderId="12" xfId="0" applyFont="1" applyFill="1" applyBorder="1" applyAlignment="1">
      <alignment horizontal="left" vertical="top" wrapText="1"/>
    </xf>
    <xf numFmtId="0" fontId="74" fillId="0" borderId="12" xfId="0" applyFont="1" applyFill="1" applyBorder="1" applyAlignment="1">
      <alignment horizontal="center" vertical="center"/>
    </xf>
    <xf numFmtId="0" fontId="75" fillId="0" borderId="12" xfId="0" applyFont="1" applyFill="1" applyBorder="1" applyAlignment="1">
      <alignment vertical="center"/>
    </xf>
    <xf numFmtId="0" fontId="75" fillId="0" borderId="12" xfId="0" applyFont="1" applyFill="1" applyBorder="1" applyAlignment="1">
      <alignment horizontal="center" vertical="center"/>
    </xf>
    <xf numFmtId="0" fontId="74" fillId="0" borderId="12" xfId="0" applyFont="1" applyFill="1" applyBorder="1" applyAlignment="1">
      <alignment horizontal="right" vertical="center"/>
    </xf>
    <xf numFmtId="0" fontId="75" fillId="0" borderId="12" xfId="0" applyFont="1" applyFill="1" applyBorder="1" applyAlignment="1">
      <alignment horizontal="right" vertical="center" wrapText="1"/>
    </xf>
    <xf numFmtId="0" fontId="75" fillId="0" borderId="12" xfId="0" applyFont="1" applyFill="1" applyBorder="1" applyAlignment="1">
      <alignment horizontal="right" vertical="center"/>
    </xf>
    <xf numFmtId="0" fontId="0" fillId="0" borderId="0" xfId="0" applyFont="1" applyAlignment="1">
      <alignment/>
    </xf>
    <xf numFmtId="0" fontId="73" fillId="0" borderId="10" xfId="0" applyFont="1" applyFill="1" applyBorder="1" applyAlignment="1">
      <alignment horizontal="center" vertical="center"/>
    </xf>
    <xf numFmtId="0" fontId="73" fillId="0" borderId="11" xfId="0" applyFont="1" applyFill="1" applyBorder="1" applyAlignment="1">
      <alignment horizontal="center" vertical="center"/>
    </xf>
    <xf numFmtId="0" fontId="75" fillId="0" borderId="10" xfId="0" applyFont="1" applyFill="1" applyBorder="1" applyAlignment="1">
      <alignment horizontal="left" vertical="center"/>
    </xf>
    <xf numFmtId="0" fontId="75" fillId="0" borderId="13" xfId="0" applyFont="1" applyFill="1" applyBorder="1" applyAlignment="1">
      <alignment horizontal="left" vertical="center"/>
    </xf>
    <xf numFmtId="0" fontId="75" fillId="0" borderId="11" xfId="0" applyFont="1" applyFill="1" applyBorder="1" applyAlignment="1">
      <alignment horizontal="left" vertical="center"/>
    </xf>
    <xf numFmtId="0" fontId="74" fillId="0" borderId="14" xfId="0" applyFont="1" applyFill="1" applyBorder="1" applyAlignment="1">
      <alignment horizontal="left" vertical="top"/>
    </xf>
    <xf numFmtId="0" fontId="75" fillId="0" borderId="15" xfId="0" applyFont="1" applyFill="1" applyBorder="1" applyAlignment="1">
      <alignment horizontal="left" vertical="top" wrapText="1"/>
    </xf>
    <xf numFmtId="0" fontId="75" fillId="0" borderId="16" xfId="0" applyFont="1" applyFill="1" applyBorder="1" applyAlignment="1">
      <alignment horizontal="left" vertical="top" wrapText="1"/>
    </xf>
    <xf numFmtId="0" fontId="74" fillId="0" borderId="17" xfId="0" applyFont="1" applyFill="1" applyBorder="1" applyAlignment="1">
      <alignment horizontal="left" vertical="top"/>
    </xf>
    <xf numFmtId="0" fontId="75" fillId="0" borderId="18" xfId="0" applyFont="1" applyFill="1" applyBorder="1" applyAlignment="1">
      <alignment horizontal="left" vertical="top" wrapText="1"/>
    </xf>
    <xf numFmtId="0" fontId="75" fillId="0" borderId="0" xfId="0" applyFont="1" applyFill="1" applyBorder="1" applyAlignment="1">
      <alignment horizontal="left" vertical="top" wrapText="1"/>
    </xf>
    <xf numFmtId="0" fontId="74" fillId="0" borderId="19" xfId="0" applyFont="1" applyFill="1" applyBorder="1" applyAlignment="1">
      <alignment horizontal="left" vertical="top"/>
    </xf>
    <xf numFmtId="0" fontId="75" fillId="0" borderId="20" xfId="0" applyFont="1" applyFill="1" applyBorder="1" applyAlignment="1">
      <alignment horizontal="left" vertical="top" wrapText="1"/>
    </xf>
    <xf numFmtId="0" fontId="75" fillId="0" borderId="21" xfId="0" applyFont="1" applyFill="1" applyBorder="1" applyAlignment="1">
      <alignment horizontal="left" vertical="top" wrapText="1"/>
    </xf>
    <xf numFmtId="0" fontId="73" fillId="0" borderId="13" xfId="0" applyFont="1" applyFill="1" applyBorder="1" applyAlignment="1">
      <alignment horizontal="center" vertical="center"/>
    </xf>
    <xf numFmtId="0" fontId="74" fillId="0" borderId="10" xfId="0" applyFont="1" applyFill="1" applyBorder="1" applyAlignment="1">
      <alignment horizontal="right" vertical="center"/>
    </xf>
    <xf numFmtId="0" fontId="74" fillId="0" borderId="13" xfId="0" applyFont="1" applyFill="1" applyBorder="1" applyAlignment="1">
      <alignment horizontal="right" vertical="center"/>
    </xf>
    <xf numFmtId="0" fontId="75" fillId="0" borderId="10" xfId="0" applyFont="1" applyFill="1" applyBorder="1" applyAlignment="1">
      <alignment horizontal="right" vertical="center" wrapText="1"/>
    </xf>
    <xf numFmtId="0" fontId="75" fillId="0" borderId="11" xfId="0" applyFont="1" applyFill="1" applyBorder="1" applyAlignment="1">
      <alignment horizontal="right" vertical="center" wrapText="1"/>
    </xf>
    <xf numFmtId="0" fontId="75" fillId="0" borderId="13" xfId="0" applyFont="1" applyFill="1" applyBorder="1" applyAlignment="1">
      <alignment horizontal="right" vertical="center" wrapText="1"/>
    </xf>
    <xf numFmtId="0" fontId="75" fillId="0" borderId="10" xfId="0" applyFont="1" applyFill="1" applyBorder="1" applyAlignment="1">
      <alignment horizontal="right" vertical="center"/>
    </xf>
    <xf numFmtId="0" fontId="75" fillId="0" borderId="11" xfId="0" applyFont="1" applyFill="1" applyBorder="1" applyAlignment="1">
      <alignment horizontal="right" vertical="center"/>
    </xf>
    <xf numFmtId="0" fontId="75" fillId="0" borderId="13" xfId="0" applyFont="1" applyFill="1" applyBorder="1" applyAlignment="1">
      <alignment horizontal="right" vertical="center"/>
    </xf>
    <xf numFmtId="0" fontId="75" fillId="0" borderId="22" xfId="0" applyFont="1" applyFill="1" applyBorder="1" applyAlignment="1">
      <alignment horizontal="left" vertical="top" wrapText="1"/>
    </xf>
    <xf numFmtId="0" fontId="75" fillId="0" borderId="23" xfId="0" applyFont="1" applyFill="1" applyBorder="1" applyAlignment="1">
      <alignment horizontal="left" vertical="top" wrapText="1"/>
    </xf>
    <xf numFmtId="0" fontId="75" fillId="0" borderId="24" xfId="0" applyFont="1" applyFill="1" applyBorder="1" applyAlignment="1">
      <alignment horizontal="left" vertical="top" wrapText="1"/>
    </xf>
    <xf numFmtId="0" fontId="75" fillId="0" borderId="10" xfId="0" applyFont="1" applyFill="1" applyBorder="1" applyAlignment="1">
      <alignment horizontal="left" vertical="center" wrapText="1"/>
    </xf>
    <xf numFmtId="0" fontId="75" fillId="0" borderId="11" xfId="0" applyFont="1" applyFill="1" applyBorder="1" applyAlignment="1">
      <alignment horizontal="left" vertical="center" wrapText="1"/>
    </xf>
    <xf numFmtId="0" fontId="75" fillId="0" borderId="13" xfId="0" applyFont="1" applyFill="1" applyBorder="1" applyAlignment="1">
      <alignment horizontal="left" vertical="center" wrapText="1"/>
    </xf>
    <xf numFmtId="0" fontId="76" fillId="0" borderId="12" xfId="0" applyFont="1" applyFill="1" applyBorder="1" applyAlignment="1">
      <alignment horizontal="center" vertical="center"/>
    </xf>
    <xf numFmtId="0" fontId="0" fillId="0" borderId="0" xfId="0" applyAlignment="1">
      <alignment wrapText="1"/>
    </xf>
    <xf numFmtId="0" fontId="77" fillId="0" borderId="0" xfId="0" applyFont="1" applyFill="1" applyAlignment="1">
      <alignment vertical="center"/>
    </xf>
    <xf numFmtId="0" fontId="75" fillId="0" borderId="0" xfId="0" applyFont="1" applyFill="1" applyAlignment="1">
      <alignment vertical="center"/>
    </xf>
    <xf numFmtId="0" fontId="78" fillId="0" borderId="0" xfId="0" applyFont="1" applyFill="1" applyAlignment="1">
      <alignment vertical="center" wrapText="1"/>
    </xf>
    <xf numFmtId="0" fontId="9" fillId="0" borderId="0" xfId="64">
      <alignment/>
      <protection/>
    </xf>
    <xf numFmtId="0" fontId="10" fillId="0" borderId="0" xfId="65" applyNumberFormat="1" applyFont="1" applyFill="1" applyBorder="1" applyAlignment="1" applyProtection="1">
      <alignment vertical="center" wrapText="1"/>
      <protection/>
    </xf>
    <xf numFmtId="0" fontId="11" fillId="0" borderId="0" xfId="64" applyNumberFormat="1" applyFont="1" applyFill="1" applyAlignment="1">
      <alignment horizontal="center" vertical="center" wrapText="1"/>
      <protection/>
    </xf>
    <xf numFmtId="0" fontId="12" fillId="0" borderId="0" xfId="64" applyNumberFormat="1" applyFont="1" applyFill="1" applyAlignment="1">
      <alignment horizontal="center" vertical="center" wrapText="1"/>
      <protection/>
    </xf>
    <xf numFmtId="0" fontId="1" fillId="0" borderId="0" xfId="64" applyNumberFormat="1" applyFont="1" applyFill="1" applyBorder="1" applyAlignment="1" applyProtection="1">
      <alignment horizontal="right" vertical="center" wrapText="1"/>
      <protection/>
    </xf>
    <xf numFmtId="0" fontId="13" fillId="0" borderId="12" xfId="64" applyNumberFormat="1" applyFont="1" applyFill="1" applyBorder="1" applyAlignment="1" applyProtection="1">
      <alignment horizontal="center" vertical="center" wrapText="1"/>
      <protection/>
    </xf>
    <xf numFmtId="0" fontId="79" fillId="0" borderId="12" xfId="0" applyFont="1" applyFill="1" applyBorder="1" applyAlignment="1">
      <alignment horizontal="center" vertical="center"/>
    </xf>
    <xf numFmtId="0" fontId="15" fillId="0" borderId="12" xfId="64" applyNumberFormat="1" applyFont="1" applyFill="1" applyBorder="1" applyAlignment="1" applyProtection="1">
      <alignment horizontal="center" vertical="center" wrapText="1"/>
      <protection/>
    </xf>
    <xf numFmtId="0" fontId="15" fillId="0" borderId="12" xfId="0" applyFont="1" applyFill="1" applyBorder="1" applyAlignment="1">
      <alignment horizontal="center" vertical="center" wrapText="1"/>
    </xf>
    <xf numFmtId="0" fontId="80" fillId="0" borderId="12" xfId="0" applyFont="1" applyFill="1" applyBorder="1" applyAlignment="1">
      <alignment horizontal="center" vertical="center"/>
    </xf>
    <xf numFmtId="0" fontId="9" fillId="0" borderId="0" xfId="64" applyFont="1">
      <alignment/>
      <protection/>
    </xf>
    <xf numFmtId="0" fontId="9" fillId="0" borderId="0" xfId="64" applyFont="1" applyAlignment="1">
      <alignment vertical="center"/>
      <protection/>
    </xf>
    <xf numFmtId="0" fontId="9" fillId="0" borderId="0" xfId="64" applyFont="1" applyAlignment="1">
      <alignment horizontal="center" vertical="center"/>
      <protection/>
    </xf>
    <xf numFmtId="0" fontId="9" fillId="0" borderId="0" xfId="64" applyAlignment="1">
      <alignment vertical="center"/>
      <protection/>
    </xf>
    <xf numFmtId="0" fontId="9" fillId="0" borderId="0" xfId="64" applyAlignment="1">
      <alignment horizontal="center" vertical="center"/>
      <protection/>
    </xf>
    <xf numFmtId="0" fontId="10" fillId="0" borderId="0" xfId="0" applyFont="1" applyAlignment="1">
      <alignment/>
    </xf>
    <xf numFmtId="0" fontId="17" fillId="0" borderId="0" xfId="0" applyFont="1" applyFill="1" applyBorder="1" applyAlignment="1">
      <alignment horizontal="left" vertical="center" wrapText="1"/>
    </xf>
    <xf numFmtId="0" fontId="81" fillId="0" borderId="0" xfId="0" applyFont="1" applyFill="1" applyBorder="1" applyAlignment="1">
      <alignment/>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1" fillId="0" borderId="12" xfId="66" applyNumberFormat="1" applyFont="1" applyFill="1" applyBorder="1" applyAlignment="1" applyProtection="1">
      <alignment horizontal="center" vertical="center" wrapText="1"/>
      <protection/>
    </xf>
    <xf numFmtId="0" fontId="22" fillId="0" borderId="12" xfId="65" applyFont="1" applyFill="1" applyBorder="1" applyAlignment="1">
      <alignment horizontal="left" vertical="center"/>
      <protection/>
    </xf>
    <xf numFmtId="0" fontId="82" fillId="0" borderId="12" xfId="0" applyFont="1" applyFill="1" applyBorder="1" applyAlignment="1">
      <alignment/>
    </xf>
    <xf numFmtId="0" fontId="22" fillId="0" borderId="12" xfId="65" applyFont="1" applyFill="1" applyBorder="1" applyAlignment="1">
      <alignment horizontal="left" vertical="center" indent="2"/>
      <protection/>
    </xf>
    <xf numFmtId="0" fontId="24" fillId="0" borderId="0" xfId="65" applyFont="1" applyFill="1" applyBorder="1" applyAlignment="1">
      <alignment horizontal="right" vertical="center"/>
      <protection/>
    </xf>
    <xf numFmtId="0" fontId="24" fillId="0" borderId="0" xfId="65" applyFont="1" applyFill="1" applyBorder="1" applyAlignment="1">
      <alignment horizontal="right" vertical="center" indent="2"/>
      <protection/>
    </xf>
    <xf numFmtId="0" fontId="10" fillId="0" borderId="0" xfId="0" applyFont="1" applyAlignment="1">
      <alignment horizontal="left"/>
    </xf>
    <xf numFmtId="0" fontId="25"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6" fillId="0" borderId="25"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shrinkToFit="1"/>
    </xf>
    <xf numFmtId="0" fontId="26" fillId="0" borderId="12"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7" fillId="0" borderId="30"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4" fontId="27" fillId="0" borderId="12" xfId="0" applyNumberFormat="1" applyFont="1" applyFill="1" applyBorder="1" applyAlignment="1">
      <alignment horizontal="right" vertical="center" shrinkToFit="1"/>
    </xf>
    <xf numFmtId="4" fontId="27" fillId="0" borderId="29" xfId="0" applyNumberFormat="1" applyFont="1" applyFill="1" applyBorder="1" applyAlignment="1">
      <alignment horizontal="right" vertical="center" shrinkToFit="1"/>
    </xf>
    <xf numFmtId="0" fontId="83" fillId="24" borderId="12" xfId="67" applyFont="1" applyFill="1" applyBorder="1" applyAlignment="1">
      <alignment horizontal="left" vertical="center"/>
      <protection/>
    </xf>
    <xf numFmtId="0" fontId="1" fillId="24" borderId="12" xfId="67" applyFont="1" applyFill="1" applyBorder="1" applyAlignment="1">
      <alignment horizontal="left" vertical="center" wrapText="1"/>
      <protection/>
    </xf>
    <xf numFmtId="176" fontId="28" fillId="0" borderId="12" xfId="0" applyNumberFormat="1" applyFont="1" applyFill="1" applyBorder="1" applyAlignment="1" applyProtection="1">
      <alignment horizontal="center" vertical="center" wrapText="1"/>
      <protection/>
    </xf>
    <xf numFmtId="176" fontId="28" fillId="0" borderId="12" xfId="0" applyNumberFormat="1" applyFont="1" applyFill="1" applyBorder="1" applyAlignment="1">
      <alignment horizontal="right" vertical="center"/>
    </xf>
    <xf numFmtId="0" fontId="29" fillId="0" borderId="12" xfId="0" applyFont="1" applyBorder="1" applyAlignment="1">
      <alignment/>
    </xf>
    <xf numFmtId="0" fontId="28" fillId="0" borderId="12" xfId="0" applyNumberFormat="1" applyFont="1" applyFill="1" applyBorder="1" applyAlignment="1" applyProtection="1">
      <alignment horizontal="center" vertical="center" wrapText="1"/>
      <protection/>
    </xf>
    <xf numFmtId="176" fontId="28" fillId="0" borderId="29" xfId="0" applyNumberFormat="1" applyFont="1" applyFill="1" applyBorder="1" applyAlignment="1">
      <alignment horizontal="right" vertical="center"/>
    </xf>
    <xf numFmtId="176" fontId="28" fillId="0" borderId="29" xfId="0" applyNumberFormat="1" applyFont="1" applyBorder="1" applyAlignment="1">
      <alignment horizontal="right" vertical="center" wrapText="1"/>
    </xf>
    <xf numFmtId="176" fontId="28" fillId="0" borderId="14" xfId="0" applyNumberFormat="1" applyFont="1" applyFill="1" applyBorder="1" applyAlignment="1" applyProtection="1">
      <alignment horizontal="center" vertical="center" wrapText="1"/>
      <protection/>
    </xf>
    <xf numFmtId="176" fontId="28" fillId="0" borderId="14" xfId="0" applyNumberFormat="1" applyFont="1" applyFill="1" applyBorder="1" applyAlignment="1">
      <alignment horizontal="right" vertical="center"/>
    </xf>
    <xf numFmtId="176" fontId="28" fillId="0" borderId="31" xfId="0" applyNumberFormat="1" applyFont="1" applyBorder="1" applyAlignment="1">
      <alignment horizontal="right" vertical="center" wrapText="1"/>
    </xf>
    <xf numFmtId="176" fontId="28" fillId="0" borderId="12" xfId="0" applyNumberFormat="1" applyFont="1" applyBorder="1" applyAlignment="1">
      <alignment horizontal="right" vertical="center" wrapText="1"/>
    </xf>
    <xf numFmtId="176" fontId="0" fillId="0" borderId="0" xfId="0" applyNumberFormat="1" applyAlignment="1">
      <alignment/>
    </xf>
    <xf numFmtId="0" fontId="30" fillId="0" borderId="0" xfId="0" applyFont="1" applyAlignment="1">
      <alignment/>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6"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8" xfId="0" applyFont="1" applyFill="1" applyBorder="1" applyAlignment="1">
      <alignment horizontal="center" vertical="center" shrinkToFit="1"/>
    </xf>
    <xf numFmtId="4" fontId="27" fillId="0" borderId="12" xfId="0" applyNumberFormat="1" applyFont="1" applyFill="1" applyBorder="1" applyAlignment="1">
      <alignment horizontal="center" vertical="center" shrinkToFit="1"/>
    </xf>
    <xf numFmtId="0" fontId="29" fillId="0" borderId="12" xfId="0" applyFont="1" applyBorder="1" applyAlignment="1">
      <alignment horizontal="center"/>
    </xf>
    <xf numFmtId="0" fontId="29"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27" fillId="0" borderId="27" xfId="0" applyFont="1" applyFill="1" applyBorder="1" applyAlignment="1">
      <alignment horizontal="center" vertical="center" wrapText="1"/>
    </xf>
    <xf numFmtId="0" fontId="27" fillId="0" borderId="29" xfId="0" applyFont="1" applyFill="1" applyBorder="1" applyAlignment="1">
      <alignment horizontal="center" vertical="center" wrapText="1"/>
    </xf>
    <xf numFmtId="4" fontId="27" fillId="0" borderId="29" xfId="0" applyNumberFormat="1" applyFont="1" applyFill="1" applyBorder="1" applyAlignment="1">
      <alignment horizontal="center" vertical="center" shrinkToFit="1"/>
    </xf>
    <xf numFmtId="0" fontId="10" fillId="0" borderId="0" xfId="0" applyFont="1" applyAlignment="1">
      <alignment/>
    </xf>
    <xf numFmtId="0" fontId="0" fillId="0" borderId="0" xfId="0" applyBorder="1" applyAlignment="1">
      <alignment/>
    </xf>
    <xf numFmtId="0" fontId="31" fillId="0" borderId="0" xfId="0" applyFont="1" applyBorder="1" applyAlignment="1">
      <alignment horizontal="right"/>
    </xf>
    <xf numFmtId="0" fontId="26" fillId="0" borderId="26"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26" fillId="0" borderId="28" xfId="0" applyFont="1" applyFill="1" applyBorder="1" applyAlignment="1">
      <alignment horizontal="center" vertical="center" shrinkToFit="1"/>
    </xf>
    <xf numFmtId="0" fontId="27" fillId="0" borderId="29" xfId="0" applyFont="1" applyFill="1" applyBorder="1" applyAlignment="1">
      <alignment horizontal="center" vertical="center" shrinkToFit="1"/>
    </xf>
    <xf numFmtId="0" fontId="27" fillId="0" borderId="28" xfId="0" applyFont="1" applyFill="1" applyBorder="1" applyAlignment="1">
      <alignment horizontal="left" vertical="center" shrinkToFit="1"/>
    </xf>
    <xf numFmtId="4" fontId="27" fillId="0" borderId="12" xfId="0" applyNumberFormat="1" applyFont="1" applyFill="1" applyBorder="1" applyAlignment="1">
      <alignment horizontal="left" vertical="center" shrinkToFit="1"/>
    </xf>
    <xf numFmtId="0" fontId="27" fillId="0" borderId="28" xfId="0" applyFont="1" applyFill="1" applyBorder="1" applyAlignment="1">
      <alignment horizontal="left" vertical="center"/>
    </xf>
    <xf numFmtId="0" fontId="27" fillId="0" borderId="12" xfId="0" applyFont="1" applyFill="1" applyBorder="1" applyAlignment="1">
      <alignment horizontal="right" vertical="center" shrinkToFit="1"/>
    </xf>
    <xf numFmtId="0" fontId="27" fillId="0" borderId="12" xfId="0" applyFont="1" applyFill="1" applyBorder="1" applyAlignment="1">
      <alignment horizontal="left" vertical="center" shrinkToFit="1"/>
    </xf>
    <xf numFmtId="0" fontId="32" fillId="0" borderId="28"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4" fontId="32" fillId="0" borderId="29" xfId="0" applyNumberFormat="1" applyFont="1" applyFill="1" applyBorder="1" applyAlignment="1">
      <alignment horizontal="right" vertical="center" shrinkToFit="1"/>
    </xf>
    <xf numFmtId="4" fontId="32" fillId="0" borderId="12" xfId="0" applyNumberFormat="1" applyFont="1" applyFill="1" applyBorder="1" applyAlignment="1">
      <alignment horizontal="center" vertical="center" shrinkToFit="1"/>
    </xf>
    <xf numFmtId="4" fontId="32" fillId="0" borderId="29" xfId="0" applyNumberFormat="1" applyFont="1" applyFill="1" applyBorder="1" applyAlignment="1">
      <alignment horizontal="center" vertical="center" shrinkToFit="1"/>
    </xf>
    <xf numFmtId="4" fontId="27" fillId="0" borderId="29" xfId="0" applyNumberFormat="1" applyFont="1" applyFill="1" applyBorder="1" applyAlignment="1">
      <alignment vertical="center" shrinkToFit="1"/>
    </xf>
    <xf numFmtId="0" fontId="32" fillId="0" borderId="32" xfId="0" applyFont="1" applyFill="1" applyBorder="1" applyAlignment="1">
      <alignment horizontal="center" vertical="center" shrinkToFit="1"/>
    </xf>
    <xf numFmtId="4" fontId="27" fillId="0" borderId="33" xfId="0" applyNumberFormat="1" applyFont="1" applyFill="1" applyBorder="1" applyAlignment="1">
      <alignment horizontal="right" vertical="center" shrinkToFit="1"/>
    </xf>
    <xf numFmtId="0" fontId="32" fillId="0" borderId="33" xfId="0" applyFont="1" applyFill="1" applyBorder="1" applyAlignment="1">
      <alignment horizontal="center" vertical="center" shrinkToFit="1"/>
    </xf>
    <xf numFmtId="4" fontId="27" fillId="0" borderId="34" xfId="0" applyNumberFormat="1" applyFont="1" applyFill="1" applyBorder="1" applyAlignment="1">
      <alignment vertical="center" shrinkToFit="1"/>
    </xf>
    <xf numFmtId="0" fontId="33" fillId="0" borderId="0" xfId="0" applyFont="1" applyFill="1" applyBorder="1" applyAlignment="1">
      <alignment horizontal="left" vertical="center"/>
    </xf>
    <xf numFmtId="0" fontId="33" fillId="0" borderId="0" xfId="0" applyFont="1" applyFill="1" applyBorder="1" applyAlignment="1">
      <alignment horizontal="left" vertical="center" wrapText="1"/>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34" fillId="0" borderId="0" xfId="0" applyFont="1" applyFill="1" applyAlignment="1">
      <alignment/>
    </xf>
    <xf numFmtId="0" fontId="15" fillId="0" borderId="0" xfId="0" applyFont="1" applyFill="1" applyAlignment="1">
      <alignment/>
    </xf>
    <xf numFmtId="0" fontId="15" fillId="0" borderId="0" xfId="0" applyFont="1" applyFill="1" applyAlignment="1">
      <alignment horizontal="center"/>
    </xf>
    <xf numFmtId="0" fontId="35" fillId="0" borderId="0" xfId="0" applyFont="1" applyAlignment="1">
      <alignment/>
    </xf>
    <xf numFmtId="0" fontId="36" fillId="0" borderId="0" xfId="0" applyFont="1" applyFill="1" applyAlignment="1">
      <alignment horizontal="center"/>
    </xf>
    <xf numFmtId="0" fontId="37" fillId="0" borderId="0" xfId="0" applyFont="1" applyFill="1" applyAlignment="1">
      <alignment/>
    </xf>
    <xf numFmtId="0" fontId="1" fillId="0" borderId="0" xfId="0" applyFont="1" applyBorder="1" applyAlignment="1">
      <alignment horizontal="right"/>
    </xf>
    <xf numFmtId="0" fontId="22" fillId="0" borderId="25" xfId="0" applyNumberFormat="1" applyFont="1" applyFill="1" applyBorder="1" applyAlignment="1" applyProtection="1">
      <alignment horizontal="center" vertical="center" wrapText="1"/>
      <protection/>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NumberFormat="1" applyFont="1" applyFill="1" applyBorder="1" applyAlignment="1" applyProtection="1">
      <alignment horizontal="center" vertical="center" wrapText="1"/>
      <protection/>
    </xf>
    <xf numFmtId="0" fontId="22" fillId="0" borderId="12" xfId="0" applyFont="1" applyFill="1" applyBorder="1" applyAlignment="1">
      <alignment horizontal="center" vertical="center"/>
    </xf>
    <xf numFmtId="0" fontId="22" fillId="0" borderId="12" xfId="0" applyFont="1" applyBorder="1" applyAlignment="1">
      <alignment horizontal="center" vertical="center"/>
    </xf>
    <xf numFmtId="0" fontId="22" fillId="0" borderId="29" xfId="0" applyFont="1" applyFill="1" applyBorder="1" applyAlignment="1">
      <alignment horizontal="center" vertical="center"/>
    </xf>
    <xf numFmtId="0" fontId="28" fillId="0" borderId="28"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29" xfId="0" applyFont="1" applyFill="1" applyBorder="1" applyAlignment="1">
      <alignment horizontal="center" vertical="center"/>
    </xf>
    <xf numFmtId="0" fontId="28" fillId="0" borderId="28" xfId="0" applyFont="1" applyFill="1" applyBorder="1" applyAlignment="1">
      <alignment horizontal="center" vertical="center"/>
    </xf>
    <xf numFmtId="177" fontId="28" fillId="0" borderId="12" xfId="0" applyNumberFormat="1" applyFont="1" applyBorder="1" applyAlignment="1">
      <alignment horizontal="left" vertical="center" wrapText="1"/>
    </xf>
    <xf numFmtId="0" fontId="28" fillId="0" borderId="12" xfId="0" applyFont="1" applyBorder="1" applyAlignment="1">
      <alignment horizontal="center"/>
    </xf>
    <xf numFmtId="0" fontId="28" fillId="0" borderId="29" xfId="0" applyFont="1" applyFill="1" applyBorder="1" applyAlignment="1">
      <alignment horizontal="center"/>
    </xf>
    <xf numFmtId="178" fontId="28" fillId="0" borderId="28" xfId="0" applyNumberFormat="1" applyFont="1" applyBorder="1" applyAlignment="1">
      <alignment horizontal="center" vertical="center" wrapText="1"/>
    </xf>
    <xf numFmtId="178" fontId="28" fillId="0" borderId="28" xfId="0" applyNumberFormat="1" applyFont="1" applyFill="1" applyBorder="1" applyAlignment="1">
      <alignment horizontal="center" vertical="center"/>
    </xf>
    <xf numFmtId="0" fontId="28" fillId="0" borderId="12" xfId="0" applyFont="1" applyBorder="1" applyAlignment="1">
      <alignment vertical="center" wrapText="1"/>
    </xf>
    <xf numFmtId="0" fontId="28" fillId="0" borderId="32" xfId="0" applyFont="1" applyFill="1" applyBorder="1" applyAlignment="1">
      <alignment horizontal="center" vertical="center"/>
    </xf>
    <xf numFmtId="177" fontId="28" fillId="0" borderId="33" xfId="0" applyNumberFormat="1" applyFont="1" applyBorder="1" applyAlignment="1">
      <alignment horizontal="left" vertical="center" wrapText="1"/>
    </xf>
    <xf numFmtId="0" fontId="28" fillId="0" borderId="33" xfId="0" applyFont="1" applyFill="1" applyBorder="1" applyAlignment="1">
      <alignment horizontal="center" vertical="center"/>
    </xf>
    <xf numFmtId="0" fontId="28" fillId="0" borderId="33" xfId="0" applyFont="1" applyBorder="1" applyAlignment="1">
      <alignment horizontal="center"/>
    </xf>
    <xf numFmtId="0" fontId="28" fillId="0" borderId="34" xfId="0" applyFont="1" applyFill="1" applyBorder="1" applyAlignment="1">
      <alignment horizontal="center"/>
    </xf>
    <xf numFmtId="0" fontId="35" fillId="0" borderId="0" xfId="0" applyFont="1" applyAlignment="1">
      <alignment horizontal="center"/>
    </xf>
    <xf numFmtId="0" fontId="34" fillId="0" borderId="0" xfId="0" applyFont="1" applyFill="1" applyAlignment="1">
      <alignment horizontal="center"/>
    </xf>
    <xf numFmtId="0" fontId="38" fillId="0" borderId="0" xfId="0" applyFont="1" applyAlignment="1">
      <alignment/>
    </xf>
    <xf numFmtId="0" fontId="39" fillId="0" borderId="0" xfId="0" applyFont="1" applyAlignment="1">
      <alignment/>
    </xf>
    <xf numFmtId="0" fontId="40" fillId="0" borderId="0" xfId="0" applyFont="1" applyAlignment="1">
      <alignment horizontal="center" vertical="center" wrapText="1"/>
    </xf>
    <xf numFmtId="0" fontId="39" fillId="0" borderId="0" xfId="0" applyFont="1" applyBorder="1" applyAlignment="1">
      <alignment vertical="center"/>
    </xf>
    <xf numFmtId="0" fontId="24" fillId="0" borderId="0" xfId="0" applyFont="1" applyAlignment="1">
      <alignment horizontal="right" vertical="center"/>
    </xf>
    <xf numFmtId="0" fontId="28" fillId="0" borderId="12" xfId="66" applyNumberFormat="1" applyFont="1" applyFill="1" applyBorder="1" applyAlignment="1" applyProtection="1">
      <alignment horizontal="center" vertical="center"/>
      <protection/>
    </xf>
    <xf numFmtId="0" fontId="0" fillId="0" borderId="0" xfId="66" applyFont="1" applyFill="1" applyBorder="1" applyAlignment="1">
      <alignment/>
      <protection/>
    </xf>
    <xf numFmtId="0" fontId="28" fillId="0" borderId="12" xfId="66" applyNumberFormat="1" applyFont="1" applyFill="1" applyBorder="1" applyAlignment="1" applyProtection="1">
      <alignment horizontal="center" vertical="center" wrapText="1"/>
      <protection/>
    </xf>
    <xf numFmtId="4" fontId="15" fillId="0" borderId="12" xfId="66" applyNumberFormat="1" applyFont="1" applyFill="1" applyBorder="1" applyAlignment="1" applyProtection="1">
      <alignment horizontal="right" vertical="center" wrapText="1"/>
      <protection/>
    </xf>
    <xf numFmtId="4" fontId="83" fillId="0" borderId="12" xfId="0" applyNumberFormat="1" applyFont="1" applyBorder="1" applyAlignment="1">
      <alignment horizontal="right" vertical="center"/>
    </xf>
    <xf numFmtId="0" fontId="41" fillId="0" borderId="0" xfId="0" applyFont="1" applyAlignment="1">
      <alignment horizontal="center" wrapText="1"/>
    </xf>
    <xf numFmtId="0" fontId="35" fillId="0" borderId="0" xfId="0" applyFont="1" applyAlignment="1">
      <alignment vertical="center"/>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29" xfId="0" applyFont="1" applyBorder="1" applyAlignment="1">
      <alignment horizontal="center" vertical="center" wrapText="1"/>
    </xf>
    <xf numFmtId="0" fontId="28" fillId="0" borderId="12" xfId="0" applyNumberFormat="1" applyFont="1" applyFill="1" applyBorder="1" applyAlignment="1" applyProtection="1">
      <alignment horizontal="left" vertical="center" wrapText="1"/>
      <protection/>
    </xf>
    <xf numFmtId="0" fontId="29" fillId="0" borderId="29" xfId="0" applyFont="1" applyBorder="1" applyAlignment="1">
      <alignment/>
    </xf>
    <xf numFmtId="179" fontId="28" fillId="0" borderId="28" xfId="0" applyNumberFormat="1" applyFont="1" applyBorder="1" applyAlignment="1">
      <alignment horizontal="center" vertical="center" wrapText="1"/>
    </xf>
    <xf numFmtId="178" fontId="28" fillId="0" borderId="12" xfId="0" applyNumberFormat="1" applyFont="1" applyBorder="1" applyAlignment="1">
      <alignment horizontal="center" vertical="center" wrapText="1"/>
    </xf>
    <xf numFmtId="178" fontId="28" fillId="0" borderId="12" xfId="0" applyNumberFormat="1" applyFont="1" applyBorder="1" applyAlignment="1">
      <alignment horizontal="left" vertical="center" wrapText="1"/>
    </xf>
    <xf numFmtId="49" fontId="28" fillId="0" borderId="12" xfId="66" applyNumberFormat="1" applyFont="1" applyFill="1" applyBorder="1" applyAlignment="1" applyProtection="1">
      <alignment horizontal="center" vertical="center"/>
      <protection/>
    </xf>
    <xf numFmtId="180" fontId="28" fillId="0" borderId="12" xfId="66" applyNumberFormat="1" applyFont="1" applyFill="1" applyBorder="1" applyAlignment="1" applyProtection="1">
      <alignment vertical="center"/>
      <protection/>
    </xf>
    <xf numFmtId="0" fontId="28" fillId="0" borderId="12" xfId="66" applyFont="1" applyFill="1" applyBorder="1" applyAlignment="1">
      <alignment vertical="center"/>
      <protection/>
    </xf>
    <xf numFmtId="0" fontId="29" fillId="0" borderId="32" xfId="0" applyFont="1" applyBorder="1" applyAlignment="1">
      <alignment/>
    </xf>
    <xf numFmtId="49" fontId="28" fillId="0" borderId="33" xfId="66" applyNumberFormat="1" applyFont="1" applyFill="1" applyBorder="1" applyAlignment="1" applyProtection="1">
      <alignment horizontal="center" vertical="center"/>
      <protection/>
    </xf>
    <xf numFmtId="0" fontId="28" fillId="0" borderId="33" xfId="66" applyFont="1" applyFill="1" applyBorder="1" applyAlignment="1">
      <alignment vertical="center"/>
      <protection/>
    </xf>
    <xf numFmtId="0" fontId="29" fillId="0" borderId="33" xfId="0" applyFont="1" applyBorder="1" applyAlignment="1">
      <alignment/>
    </xf>
    <xf numFmtId="0" fontId="29" fillId="0" borderId="34" xfId="0" applyFont="1" applyBorder="1" applyAlignment="1">
      <alignment/>
    </xf>
    <xf numFmtId="0" fontId="35" fillId="0" borderId="0" xfId="0" applyFont="1" applyAlignment="1">
      <alignment/>
    </xf>
    <xf numFmtId="0" fontId="25" fillId="0" borderId="0" xfId="0" applyFont="1" applyAlignment="1">
      <alignment horizontal="center" wrapText="1"/>
    </xf>
    <xf numFmtId="0" fontId="42" fillId="0" borderId="0" xfId="0" applyFont="1" applyAlignment="1">
      <alignment/>
    </xf>
    <xf numFmtId="0" fontId="83" fillId="24" borderId="35" xfId="67" applyFont="1" applyFill="1" applyBorder="1" applyAlignment="1">
      <alignment horizontal="left" vertical="center"/>
      <protection/>
    </xf>
    <xf numFmtId="0" fontId="1" fillId="24" borderId="35" xfId="67" applyFont="1" applyFill="1" applyBorder="1" applyAlignment="1">
      <alignment horizontal="left" vertical="center" wrapText="1"/>
      <protection/>
    </xf>
    <xf numFmtId="0" fontId="83" fillId="24" borderId="36" xfId="67" applyFont="1" applyFill="1" applyBorder="1" applyAlignment="1">
      <alignment horizontal="left" vertical="center"/>
      <protection/>
    </xf>
    <xf numFmtId="0" fontId="1" fillId="24" borderId="36" xfId="67" applyFont="1" applyFill="1" applyBorder="1" applyAlignment="1">
      <alignment horizontal="left" vertical="center" wrapText="1"/>
      <protection/>
    </xf>
    <xf numFmtId="0" fontId="0" fillId="0" borderId="0" xfId="0" applyAlignment="1">
      <alignment horizontal="center"/>
    </xf>
    <xf numFmtId="0" fontId="41" fillId="0" borderId="0" xfId="0" applyFont="1" applyAlignment="1">
      <alignment horizontal="center"/>
    </xf>
    <xf numFmtId="0" fontId="31" fillId="0" borderId="0" xfId="0" applyFont="1" applyAlignment="1">
      <alignment horizontal="center"/>
    </xf>
    <xf numFmtId="0" fontId="31" fillId="0" borderId="0" xfId="0" applyFont="1" applyAlignment="1">
      <alignment horizontal="right"/>
    </xf>
    <xf numFmtId="0" fontId="26" fillId="0" borderId="27"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9" xfId="0" applyFont="1" applyFill="1" applyBorder="1" applyAlignment="1">
      <alignment horizontal="center" vertical="center"/>
    </xf>
    <xf numFmtId="0" fontId="27" fillId="0" borderId="12" xfId="0" applyFont="1" applyFill="1" applyBorder="1" applyAlignment="1">
      <alignment horizontal="lef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28" xfId="0" applyFont="1" applyFill="1" applyBorder="1" applyAlignment="1">
      <alignment horizontal="center" vertical="center"/>
    </xf>
    <xf numFmtId="0" fontId="29" fillId="0" borderId="12" xfId="0" applyFont="1" applyBorder="1" applyAlignment="1">
      <alignment horizont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4" fontId="27" fillId="0" borderId="34" xfId="0" applyNumberFormat="1" applyFont="1" applyFill="1" applyBorder="1" applyAlignment="1">
      <alignment horizontal="right" vertical="center" shrinkToFit="1"/>
    </xf>
    <xf numFmtId="0" fontId="33" fillId="0" borderId="0" xfId="0" applyFont="1" applyFill="1" applyAlignment="1">
      <alignment horizontal="justify" vertical="center" wrapText="1"/>
    </xf>
    <xf numFmtId="0" fontId="33" fillId="0" borderId="0" xfId="0" applyFont="1" applyFill="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 name="常规 5" xfId="67"/>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51"/>
  <sheetViews>
    <sheetView workbookViewId="0" topLeftCell="A23">
      <selection activeCell="E11" sqref="E11"/>
    </sheetView>
  </sheetViews>
  <sheetFormatPr defaultColWidth="9.33203125" defaultRowHeight="11.25"/>
  <cols>
    <col min="1" max="1" width="18" style="0" customWidth="1"/>
    <col min="2" max="2" width="33.66015625" style="0" customWidth="1"/>
    <col min="3" max="12" width="14.16015625" style="0" customWidth="1"/>
  </cols>
  <sheetData>
    <row r="1" ht="18">
      <c r="A1" s="81" t="s">
        <v>294</v>
      </c>
    </row>
    <row r="2" spans="1:12" ht="41.25" customHeight="1">
      <c r="A2" s="82" t="s">
        <v>295</v>
      </c>
      <c r="B2" s="82"/>
      <c r="C2" s="82"/>
      <c r="D2" s="82"/>
      <c r="E2" s="82"/>
      <c r="F2" s="82"/>
      <c r="G2" s="82"/>
      <c r="H2" s="82"/>
      <c r="I2" s="82"/>
      <c r="J2" s="82"/>
      <c r="K2" s="82"/>
      <c r="L2" s="82"/>
    </row>
    <row r="4" ht="11.25">
      <c r="L4" s="19" t="s">
        <v>2</v>
      </c>
    </row>
    <row r="5" spans="1:12" ht="17.25" customHeight="1">
      <c r="A5" s="111" t="s">
        <v>296</v>
      </c>
      <c r="B5" s="112" t="s">
        <v>252</v>
      </c>
      <c r="C5" s="113" t="s">
        <v>297</v>
      </c>
      <c r="D5" s="113" t="s">
        <v>298</v>
      </c>
      <c r="E5" s="113" t="s">
        <v>299</v>
      </c>
      <c r="F5" s="113" t="s">
        <v>300</v>
      </c>
      <c r="G5" s="113" t="s">
        <v>301</v>
      </c>
      <c r="H5" s="113" t="s">
        <v>302</v>
      </c>
      <c r="I5" s="113"/>
      <c r="J5" s="113" t="s">
        <v>303</v>
      </c>
      <c r="K5" s="113" t="s">
        <v>304</v>
      </c>
      <c r="L5" s="122" t="s">
        <v>305</v>
      </c>
    </row>
    <row r="6" spans="1:12" ht="12" customHeight="1">
      <c r="A6" s="114" t="s">
        <v>306</v>
      </c>
      <c r="B6" s="94" t="s">
        <v>307</v>
      </c>
      <c r="C6" s="115" t="s">
        <v>308</v>
      </c>
      <c r="D6" s="115"/>
      <c r="E6" s="115" t="s">
        <v>309</v>
      </c>
      <c r="F6" s="115"/>
      <c r="G6" s="115" t="s">
        <v>310</v>
      </c>
      <c r="H6" s="115" t="s">
        <v>311</v>
      </c>
      <c r="I6" s="115" t="s">
        <v>312</v>
      </c>
      <c r="J6" s="115" t="s">
        <v>313</v>
      </c>
      <c r="K6" s="115" t="s">
        <v>314</v>
      </c>
      <c r="L6" s="123" t="s">
        <v>314</v>
      </c>
    </row>
    <row r="7" spans="1:12" ht="12" customHeight="1">
      <c r="A7" s="114" t="s">
        <v>315</v>
      </c>
      <c r="B7" s="94" t="s">
        <v>316</v>
      </c>
      <c r="C7" s="115" t="s">
        <v>308</v>
      </c>
      <c r="D7" s="115"/>
      <c r="E7" s="115" t="s">
        <v>309</v>
      </c>
      <c r="F7" s="115"/>
      <c r="G7" s="115" t="s">
        <v>310</v>
      </c>
      <c r="H7" s="115"/>
      <c r="I7" s="115"/>
      <c r="J7" s="115" t="s">
        <v>313</v>
      </c>
      <c r="K7" s="115" t="s">
        <v>314</v>
      </c>
      <c r="L7" s="123" t="s">
        <v>314</v>
      </c>
    </row>
    <row r="8" spans="1:12" ht="6.75" customHeight="1">
      <c r="A8" s="114" t="s">
        <v>315</v>
      </c>
      <c r="B8" s="94" t="s">
        <v>316</v>
      </c>
      <c r="C8" s="115" t="s">
        <v>308</v>
      </c>
      <c r="D8" s="115"/>
      <c r="E8" s="115" t="s">
        <v>309</v>
      </c>
      <c r="F8" s="115"/>
      <c r="G8" s="115" t="s">
        <v>310</v>
      </c>
      <c r="H8" s="115"/>
      <c r="I8" s="115"/>
      <c r="J8" s="115" t="s">
        <v>313</v>
      </c>
      <c r="K8" s="115" t="s">
        <v>314</v>
      </c>
      <c r="L8" s="123" t="s">
        <v>314</v>
      </c>
    </row>
    <row r="9" spans="1:12" ht="14.25" customHeight="1">
      <c r="A9" s="116"/>
      <c r="B9" s="94" t="s">
        <v>317</v>
      </c>
      <c r="C9" s="95">
        <v>1696.72</v>
      </c>
      <c r="D9" s="117"/>
      <c r="E9" s="95">
        <v>1696.72</v>
      </c>
      <c r="F9" s="117"/>
      <c r="G9" s="117"/>
      <c r="H9" s="117"/>
      <c r="I9" s="117"/>
      <c r="J9" s="117"/>
      <c r="K9" s="117"/>
      <c r="L9" s="124"/>
    </row>
    <row r="10" spans="1:12" ht="24.75" customHeight="1">
      <c r="A10" s="97" t="s">
        <v>59</v>
      </c>
      <c r="B10" s="98" t="s">
        <v>60</v>
      </c>
      <c r="C10" s="118">
        <f aca="true" t="shared" si="0" ref="C10:C32">SUM(E10:L10)</f>
        <v>437.19</v>
      </c>
      <c r="D10" s="118"/>
      <c r="E10" s="119">
        <v>437.19</v>
      </c>
      <c r="F10" s="118"/>
      <c r="G10" s="118"/>
      <c r="H10" s="118"/>
      <c r="I10" s="118"/>
      <c r="J10" s="118"/>
      <c r="K10" s="118"/>
      <c r="L10" s="118"/>
    </row>
    <row r="11" spans="1:12" ht="24.75" customHeight="1">
      <c r="A11" s="97" t="s">
        <v>61</v>
      </c>
      <c r="B11" s="98" t="s">
        <v>62</v>
      </c>
      <c r="C11" s="118">
        <f t="shared" si="0"/>
        <v>7.47</v>
      </c>
      <c r="D11" s="118"/>
      <c r="E11" s="119">
        <v>7.47</v>
      </c>
      <c r="F11" s="118"/>
      <c r="G11" s="118"/>
      <c r="H11" s="118"/>
      <c r="I11" s="118"/>
      <c r="J11" s="118"/>
      <c r="K11" s="118"/>
      <c r="L11" s="118"/>
    </row>
    <row r="12" spans="1:12" ht="24.75" customHeight="1">
      <c r="A12" s="97" t="s">
        <v>63</v>
      </c>
      <c r="B12" s="98" t="s">
        <v>64</v>
      </c>
      <c r="C12" s="118">
        <f t="shared" si="0"/>
        <v>7.47</v>
      </c>
      <c r="D12" s="118"/>
      <c r="E12" s="119">
        <v>7.47</v>
      </c>
      <c r="F12" s="118"/>
      <c r="G12" s="118"/>
      <c r="H12" s="118"/>
      <c r="I12" s="118"/>
      <c r="J12" s="118"/>
      <c r="K12" s="118"/>
      <c r="L12" s="118"/>
    </row>
    <row r="13" spans="1:12" ht="24.75" customHeight="1">
      <c r="A13" s="97" t="s">
        <v>65</v>
      </c>
      <c r="B13" s="98" t="s">
        <v>66</v>
      </c>
      <c r="C13" s="118">
        <f t="shared" si="0"/>
        <v>403.81999999999994</v>
      </c>
      <c r="D13" s="118"/>
      <c r="E13" s="119">
        <v>403.81999999999994</v>
      </c>
      <c r="F13" s="118"/>
      <c r="G13" s="118"/>
      <c r="H13" s="118"/>
      <c r="I13" s="118"/>
      <c r="J13" s="118"/>
      <c r="K13" s="118"/>
      <c r="L13" s="118"/>
    </row>
    <row r="14" spans="1:12" ht="24.75" customHeight="1">
      <c r="A14" s="97" t="s">
        <v>67</v>
      </c>
      <c r="B14" s="98" t="s">
        <v>64</v>
      </c>
      <c r="C14" s="118">
        <f t="shared" si="0"/>
        <v>335.47999999999996</v>
      </c>
      <c r="D14" s="118"/>
      <c r="E14" s="119">
        <v>335.47999999999996</v>
      </c>
      <c r="F14" s="118"/>
      <c r="G14" s="118"/>
      <c r="H14" s="118"/>
      <c r="I14" s="118"/>
      <c r="J14" s="118"/>
      <c r="K14" s="118"/>
      <c r="L14" s="118"/>
    </row>
    <row r="15" spans="1:12" ht="24.75" customHeight="1">
      <c r="A15" s="97" t="s">
        <v>68</v>
      </c>
      <c r="B15" s="98" t="s">
        <v>69</v>
      </c>
      <c r="C15" s="118">
        <f t="shared" si="0"/>
        <v>68.34</v>
      </c>
      <c r="D15" s="118"/>
      <c r="E15" s="119">
        <v>68.34</v>
      </c>
      <c r="F15" s="118"/>
      <c r="G15" s="118"/>
      <c r="H15" s="118"/>
      <c r="I15" s="118"/>
      <c r="J15" s="118"/>
      <c r="K15" s="118"/>
      <c r="L15" s="118"/>
    </row>
    <row r="16" spans="1:12" ht="24.75" customHeight="1">
      <c r="A16" s="97" t="s">
        <v>70</v>
      </c>
      <c r="B16" s="98" t="s">
        <v>71</v>
      </c>
      <c r="C16" s="118">
        <f t="shared" si="0"/>
        <v>17.87</v>
      </c>
      <c r="D16" s="118"/>
      <c r="E16" s="119">
        <v>17.87</v>
      </c>
      <c r="F16" s="118"/>
      <c r="G16" s="118"/>
      <c r="H16" s="118"/>
      <c r="I16" s="118"/>
      <c r="J16" s="118"/>
      <c r="K16" s="118"/>
      <c r="L16" s="118"/>
    </row>
    <row r="17" spans="1:12" ht="24.75" customHeight="1">
      <c r="A17" s="97" t="s">
        <v>72</v>
      </c>
      <c r="B17" s="98" t="s">
        <v>64</v>
      </c>
      <c r="C17" s="118">
        <f t="shared" si="0"/>
        <v>17.87</v>
      </c>
      <c r="D17" s="118"/>
      <c r="E17" s="119">
        <v>17.87</v>
      </c>
      <c r="F17" s="118"/>
      <c r="G17" s="118"/>
      <c r="H17" s="118"/>
      <c r="I17" s="118"/>
      <c r="J17" s="118"/>
      <c r="K17" s="118"/>
      <c r="L17" s="118"/>
    </row>
    <row r="18" spans="1:12" ht="24.75" customHeight="1">
      <c r="A18" s="97" t="s">
        <v>73</v>
      </c>
      <c r="B18" s="98" t="s">
        <v>74</v>
      </c>
      <c r="C18" s="118">
        <f t="shared" si="0"/>
        <v>8.030000000000001</v>
      </c>
      <c r="D18" s="118"/>
      <c r="E18" s="119">
        <v>8.030000000000001</v>
      </c>
      <c r="F18" s="118"/>
      <c r="G18" s="118"/>
      <c r="H18" s="118"/>
      <c r="I18" s="118"/>
      <c r="J18" s="118"/>
      <c r="K18" s="118"/>
      <c r="L18" s="118"/>
    </row>
    <row r="19" spans="1:12" ht="24.75" customHeight="1">
      <c r="A19" s="97" t="s">
        <v>75</v>
      </c>
      <c r="B19" s="98" t="s">
        <v>74</v>
      </c>
      <c r="C19" s="118">
        <f t="shared" si="0"/>
        <v>8.03</v>
      </c>
      <c r="D19" s="118"/>
      <c r="E19" s="119">
        <v>8.03</v>
      </c>
      <c r="F19" s="118"/>
      <c r="G19" s="118"/>
      <c r="H19" s="118"/>
      <c r="I19" s="118"/>
      <c r="J19" s="118"/>
      <c r="K19" s="118"/>
      <c r="L19" s="118"/>
    </row>
    <row r="20" spans="1:12" ht="24.75" customHeight="1">
      <c r="A20" s="97" t="s">
        <v>76</v>
      </c>
      <c r="B20" s="98" t="s">
        <v>77</v>
      </c>
      <c r="C20" s="118">
        <f t="shared" si="0"/>
        <v>23.82</v>
      </c>
      <c r="D20" s="118"/>
      <c r="E20" s="119">
        <v>23.82</v>
      </c>
      <c r="F20" s="118"/>
      <c r="G20" s="118"/>
      <c r="H20" s="118"/>
      <c r="I20" s="118"/>
      <c r="J20" s="118"/>
      <c r="K20" s="118"/>
      <c r="L20" s="118"/>
    </row>
    <row r="21" spans="1:12" ht="24.75" customHeight="1">
      <c r="A21" s="97" t="s">
        <v>78</v>
      </c>
      <c r="B21" s="98" t="s">
        <v>79</v>
      </c>
      <c r="C21" s="118">
        <f t="shared" si="0"/>
        <v>23.82</v>
      </c>
      <c r="D21" s="118"/>
      <c r="E21" s="119">
        <v>23.82</v>
      </c>
      <c r="F21" s="118"/>
      <c r="G21" s="118"/>
      <c r="H21" s="118"/>
      <c r="I21" s="118"/>
      <c r="J21" s="118"/>
      <c r="K21" s="118"/>
      <c r="L21" s="118"/>
    </row>
    <row r="22" spans="1:12" ht="24.75" customHeight="1">
      <c r="A22" s="97" t="s">
        <v>80</v>
      </c>
      <c r="B22" s="98" t="s">
        <v>81</v>
      </c>
      <c r="C22" s="118">
        <f t="shared" si="0"/>
        <v>23.82</v>
      </c>
      <c r="D22" s="118"/>
      <c r="E22" s="119">
        <v>23.82</v>
      </c>
      <c r="F22" s="118"/>
      <c r="G22" s="118"/>
      <c r="H22" s="118"/>
      <c r="I22" s="118"/>
      <c r="J22" s="118"/>
      <c r="K22" s="118"/>
      <c r="L22" s="118"/>
    </row>
    <row r="23" spans="1:12" ht="24.75" customHeight="1">
      <c r="A23" s="97" t="s">
        <v>82</v>
      </c>
      <c r="B23" s="98" t="s">
        <v>83</v>
      </c>
      <c r="C23" s="118">
        <f t="shared" si="0"/>
        <v>213.48</v>
      </c>
      <c r="D23" s="118"/>
      <c r="E23" s="119">
        <v>213.48</v>
      </c>
      <c r="F23" s="118"/>
      <c r="G23" s="118"/>
      <c r="H23" s="118"/>
      <c r="I23" s="118"/>
      <c r="J23" s="118"/>
      <c r="K23" s="118"/>
      <c r="L23" s="118"/>
    </row>
    <row r="24" spans="1:12" ht="24.75" customHeight="1">
      <c r="A24" s="97" t="s">
        <v>84</v>
      </c>
      <c r="B24" s="98" t="s">
        <v>85</v>
      </c>
      <c r="C24" s="118">
        <f t="shared" si="0"/>
        <v>18.82</v>
      </c>
      <c r="D24" s="118"/>
      <c r="E24" s="119">
        <v>18.82</v>
      </c>
      <c r="F24" s="118"/>
      <c r="G24" s="118"/>
      <c r="H24" s="118"/>
      <c r="I24" s="118"/>
      <c r="J24" s="118"/>
      <c r="K24" s="118"/>
      <c r="L24" s="118"/>
    </row>
    <row r="25" spans="1:12" ht="24.75" customHeight="1">
      <c r="A25" s="97" t="s">
        <v>86</v>
      </c>
      <c r="B25" s="98" t="s">
        <v>87</v>
      </c>
      <c r="C25" s="118">
        <f t="shared" si="0"/>
        <v>18.82</v>
      </c>
      <c r="D25" s="118"/>
      <c r="E25" s="119">
        <v>18.82</v>
      </c>
      <c r="F25" s="118"/>
      <c r="G25" s="118"/>
      <c r="H25" s="118"/>
      <c r="I25" s="118"/>
      <c r="J25" s="118"/>
      <c r="K25" s="118"/>
      <c r="L25" s="118"/>
    </row>
    <row r="26" spans="1:12" ht="24.75" customHeight="1">
      <c r="A26" s="97" t="s">
        <v>88</v>
      </c>
      <c r="B26" s="98" t="s">
        <v>89</v>
      </c>
      <c r="C26" s="118">
        <f t="shared" si="0"/>
        <v>15.48</v>
      </c>
      <c r="D26" s="118"/>
      <c r="E26" s="119">
        <v>15.48</v>
      </c>
      <c r="F26" s="118"/>
      <c r="G26" s="118"/>
      <c r="H26" s="118"/>
      <c r="I26" s="118"/>
      <c r="J26" s="118"/>
      <c r="K26" s="118"/>
      <c r="L26" s="118"/>
    </row>
    <row r="27" spans="1:12" ht="24.75" customHeight="1">
      <c r="A27" s="97" t="s">
        <v>90</v>
      </c>
      <c r="B27" s="98" t="s">
        <v>91</v>
      </c>
      <c r="C27" s="118">
        <f t="shared" si="0"/>
        <v>15.48</v>
      </c>
      <c r="D27" s="118"/>
      <c r="E27" s="119">
        <v>15.48</v>
      </c>
      <c r="F27" s="118"/>
      <c r="G27" s="118"/>
      <c r="H27" s="118"/>
      <c r="I27" s="118"/>
      <c r="J27" s="118"/>
      <c r="K27" s="118"/>
      <c r="L27" s="118"/>
    </row>
    <row r="28" spans="1:12" ht="24.75" customHeight="1">
      <c r="A28" s="97" t="s">
        <v>92</v>
      </c>
      <c r="B28" s="98" t="s">
        <v>93</v>
      </c>
      <c r="C28" s="118">
        <f t="shared" si="0"/>
        <v>160.58</v>
      </c>
      <c r="D28" s="118"/>
      <c r="E28" s="119">
        <v>160.58</v>
      </c>
      <c r="F28" s="118"/>
      <c r="G28" s="118"/>
      <c r="H28" s="118"/>
      <c r="I28" s="118"/>
      <c r="J28" s="118"/>
      <c r="K28" s="118"/>
      <c r="L28" s="118"/>
    </row>
    <row r="29" spans="1:12" ht="24.75" customHeight="1">
      <c r="A29" s="97" t="s">
        <v>94</v>
      </c>
      <c r="B29" s="98" t="s">
        <v>95</v>
      </c>
      <c r="C29" s="118">
        <f t="shared" si="0"/>
        <v>68.61</v>
      </c>
      <c r="D29" s="118"/>
      <c r="E29" s="119">
        <v>68.61</v>
      </c>
      <c r="F29" s="118"/>
      <c r="G29" s="118"/>
      <c r="H29" s="118"/>
      <c r="I29" s="118"/>
      <c r="J29" s="118"/>
      <c r="K29" s="118"/>
      <c r="L29" s="118"/>
    </row>
    <row r="30" spans="1:12" ht="24.75" customHeight="1">
      <c r="A30" s="97" t="s">
        <v>96</v>
      </c>
      <c r="B30" s="98" t="s">
        <v>97</v>
      </c>
      <c r="C30" s="118">
        <f t="shared" si="0"/>
        <v>27.57</v>
      </c>
      <c r="D30" s="118"/>
      <c r="E30" s="119">
        <v>27.57</v>
      </c>
      <c r="F30" s="118"/>
      <c r="G30" s="118"/>
      <c r="H30" s="118"/>
      <c r="I30" s="118"/>
      <c r="J30" s="118"/>
      <c r="K30" s="118"/>
      <c r="L30" s="118"/>
    </row>
    <row r="31" spans="1:12" ht="24.75" customHeight="1">
      <c r="A31" s="97" t="s">
        <v>98</v>
      </c>
      <c r="B31" s="98" t="s">
        <v>99</v>
      </c>
      <c r="C31" s="118">
        <f t="shared" si="0"/>
        <v>64.4</v>
      </c>
      <c r="D31" s="118"/>
      <c r="E31" s="119">
        <v>64.4</v>
      </c>
      <c r="F31" s="118"/>
      <c r="G31" s="118"/>
      <c r="H31" s="118"/>
      <c r="I31" s="118"/>
      <c r="J31" s="118"/>
      <c r="K31" s="118"/>
      <c r="L31" s="118"/>
    </row>
    <row r="32" spans="1:12" ht="24.75" customHeight="1">
      <c r="A32" s="97" t="s">
        <v>100</v>
      </c>
      <c r="B32" s="98" t="s">
        <v>101</v>
      </c>
      <c r="C32" s="7">
        <f t="shared" si="0"/>
        <v>18.6</v>
      </c>
      <c r="D32" s="7"/>
      <c r="E32" s="120">
        <v>18.6</v>
      </c>
      <c r="F32" s="7"/>
      <c r="G32" s="7"/>
      <c r="H32" s="7"/>
      <c r="I32" s="7"/>
      <c r="J32" s="7"/>
      <c r="K32" s="7"/>
      <c r="L32" s="7"/>
    </row>
    <row r="33" spans="1:12" ht="24.75" customHeight="1">
      <c r="A33" s="97" t="s">
        <v>102</v>
      </c>
      <c r="B33" s="98" t="s">
        <v>69</v>
      </c>
      <c r="C33" s="3"/>
      <c r="D33" s="3"/>
      <c r="E33" s="121">
        <v>18.6</v>
      </c>
      <c r="F33" s="3"/>
      <c r="G33" s="3"/>
      <c r="H33" s="3"/>
      <c r="I33" s="3"/>
      <c r="J33" s="3"/>
      <c r="K33" s="3"/>
      <c r="L33" s="3"/>
    </row>
    <row r="34" spans="1:12" ht="24.75" customHeight="1">
      <c r="A34" s="97" t="s">
        <v>103</v>
      </c>
      <c r="B34" s="98" t="s">
        <v>104</v>
      </c>
      <c r="C34" s="3"/>
      <c r="D34" s="3"/>
      <c r="E34" s="121">
        <v>29.29</v>
      </c>
      <c r="F34" s="3"/>
      <c r="G34" s="3"/>
      <c r="H34" s="3"/>
      <c r="I34" s="3"/>
      <c r="J34" s="3"/>
      <c r="K34" s="3"/>
      <c r="L34" s="3"/>
    </row>
    <row r="35" spans="1:12" ht="24.75" customHeight="1">
      <c r="A35" s="97" t="s">
        <v>105</v>
      </c>
      <c r="B35" s="98" t="s">
        <v>106</v>
      </c>
      <c r="C35" s="3"/>
      <c r="D35" s="3"/>
      <c r="E35" s="121">
        <v>29.29</v>
      </c>
      <c r="F35" s="3"/>
      <c r="G35" s="3"/>
      <c r="H35" s="3"/>
      <c r="I35" s="3"/>
      <c r="J35" s="3"/>
      <c r="K35" s="3"/>
      <c r="L35" s="3"/>
    </row>
    <row r="36" spans="1:12" ht="24.75" customHeight="1">
      <c r="A36" s="97" t="s">
        <v>107</v>
      </c>
      <c r="B36" s="98" t="s">
        <v>108</v>
      </c>
      <c r="C36" s="3"/>
      <c r="D36" s="3"/>
      <c r="E36" s="121">
        <v>14.89</v>
      </c>
      <c r="F36" s="3"/>
      <c r="G36" s="3"/>
      <c r="H36" s="3"/>
      <c r="I36" s="3"/>
      <c r="J36" s="3"/>
      <c r="K36" s="3"/>
      <c r="L36" s="3"/>
    </row>
    <row r="37" spans="1:12" ht="24.75" customHeight="1">
      <c r="A37" s="97" t="s">
        <v>109</v>
      </c>
      <c r="B37" s="98" t="s">
        <v>110</v>
      </c>
      <c r="C37" s="3"/>
      <c r="D37" s="3"/>
      <c r="E37" s="121">
        <v>14.4</v>
      </c>
      <c r="F37" s="3"/>
      <c r="G37" s="3"/>
      <c r="H37" s="3"/>
      <c r="I37" s="3"/>
      <c r="J37" s="3"/>
      <c r="K37" s="3"/>
      <c r="L37" s="3"/>
    </row>
    <row r="38" spans="1:12" ht="24.75" customHeight="1">
      <c r="A38" s="97" t="s">
        <v>111</v>
      </c>
      <c r="B38" s="98" t="s">
        <v>112</v>
      </c>
      <c r="C38" s="3"/>
      <c r="D38" s="3"/>
      <c r="E38" s="121">
        <v>40</v>
      </c>
      <c r="F38" s="3"/>
      <c r="G38" s="3"/>
      <c r="H38" s="3"/>
      <c r="I38" s="3"/>
      <c r="J38" s="3"/>
      <c r="K38" s="3"/>
      <c r="L38" s="3"/>
    </row>
    <row r="39" spans="1:12" ht="24.75" customHeight="1">
      <c r="A39" s="97" t="s">
        <v>113</v>
      </c>
      <c r="B39" s="98" t="s">
        <v>114</v>
      </c>
      <c r="C39" s="3"/>
      <c r="D39" s="3"/>
      <c r="E39" s="121">
        <v>40</v>
      </c>
      <c r="F39" s="3"/>
      <c r="G39" s="3"/>
      <c r="H39" s="3"/>
      <c r="I39" s="3"/>
      <c r="J39" s="3"/>
      <c r="K39" s="3"/>
      <c r="L39" s="3"/>
    </row>
    <row r="40" spans="1:12" ht="24.75" customHeight="1">
      <c r="A40" s="97" t="s">
        <v>115</v>
      </c>
      <c r="B40" s="98" t="s">
        <v>114</v>
      </c>
      <c r="C40" s="3"/>
      <c r="D40" s="3"/>
      <c r="E40" s="121">
        <v>40</v>
      </c>
      <c r="F40" s="3"/>
      <c r="G40" s="3"/>
      <c r="H40" s="3"/>
      <c r="I40" s="3"/>
      <c r="J40" s="3"/>
      <c r="K40" s="3"/>
      <c r="L40" s="3"/>
    </row>
    <row r="41" spans="1:12" ht="24.75" customHeight="1">
      <c r="A41" s="97" t="s">
        <v>116</v>
      </c>
      <c r="B41" s="98" t="s">
        <v>117</v>
      </c>
      <c r="C41" s="3"/>
      <c r="D41" s="3"/>
      <c r="E41" s="121">
        <v>897.88</v>
      </c>
      <c r="F41" s="3"/>
      <c r="G41" s="3"/>
      <c r="H41" s="3"/>
      <c r="I41" s="3"/>
      <c r="J41" s="3"/>
      <c r="K41" s="3"/>
      <c r="L41" s="3"/>
    </row>
    <row r="42" spans="1:12" ht="24.75" customHeight="1">
      <c r="A42" s="97" t="s">
        <v>118</v>
      </c>
      <c r="B42" s="98" t="s">
        <v>119</v>
      </c>
      <c r="C42" s="3"/>
      <c r="D42" s="3"/>
      <c r="E42" s="121">
        <v>129.74</v>
      </c>
      <c r="F42" s="3"/>
      <c r="G42" s="3"/>
      <c r="H42" s="3"/>
      <c r="I42" s="3"/>
      <c r="J42" s="3"/>
      <c r="K42" s="3"/>
      <c r="L42" s="3"/>
    </row>
    <row r="43" spans="1:12" ht="24.75" customHeight="1">
      <c r="A43" s="97" t="s">
        <v>120</v>
      </c>
      <c r="B43" s="98" t="s">
        <v>69</v>
      </c>
      <c r="C43" s="3"/>
      <c r="D43" s="3"/>
      <c r="E43" s="121">
        <v>129.74</v>
      </c>
      <c r="F43" s="3"/>
      <c r="G43" s="3"/>
      <c r="H43" s="3"/>
      <c r="I43" s="3"/>
      <c r="J43" s="3"/>
      <c r="K43" s="3"/>
      <c r="L43" s="3"/>
    </row>
    <row r="44" spans="1:12" ht="24.75" customHeight="1">
      <c r="A44" s="97" t="s">
        <v>121</v>
      </c>
      <c r="B44" s="98" t="s">
        <v>122</v>
      </c>
      <c r="C44" s="3"/>
      <c r="D44" s="3"/>
      <c r="E44" s="121">
        <v>501.62</v>
      </c>
      <c r="F44" s="3"/>
      <c r="G44" s="3"/>
      <c r="H44" s="3"/>
      <c r="I44" s="3"/>
      <c r="J44" s="3"/>
      <c r="K44" s="3"/>
      <c r="L44" s="3"/>
    </row>
    <row r="45" spans="1:12" ht="24.75" customHeight="1">
      <c r="A45" s="97" t="s">
        <v>123</v>
      </c>
      <c r="B45" s="98" t="s">
        <v>124</v>
      </c>
      <c r="C45" s="3"/>
      <c r="D45" s="3"/>
      <c r="E45" s="121">
        <v>458</v>
      </c>
      <c r="F45" s="3"/>
      <c r="G45" s="3"/>
      <c r="H45" s="3"/>
      <c r="I45" s="3"/>
      <c r="J45" s="3"/>
      <c r="K45" s="3"/>
      <c r="L45" s="3"/>
    </row>
    <row r="46" spans="1:12" ht="24.75" customHeight="1">
      <c r="A46" s="97" t="s">
        <v>125</v>
      </c>
      <c r="B46" s="98" t="s">
        <v>126</v>
      </c>
      <c r="C46" s="3"/>
      <c r="D46" s="3"/>
      <c r="E46" s="121">
        <v>43.62</v>
      </c>
      <c r="F46" s="3"/>
      <c r="G46" s="3"/>
      <c r="H46" s="3"/>
      <c r="I46" s="3"/>
      <c r="J46" s="3"/>
      <c r="K46" s="3"/>
      <c r="L46" s="3"/>
    </row>
    <row r="47" spans="1:12" ht="24.75" customHeight="1">
      <c r="A47" s="97" t="s">
        <v>127</v>
      </c>
      <c r="B47" s="98" t="s">
        <v>128</v>
      </c>
      <c r="C47" s="3"/>
      <c r="D47" s="3"/>
      <c r="E47" s="121">
        <v>266.52</v>
      </c>
      <c r="F47" s="3"/>
      <c r="G47" s="3"/>
      <c r="H47" s="3"/>
      <c r="I47" s="3"/>
      <c r="J47" s="3"/>
      <c r="K47" s="3"/>
      <c r="L47" s="3"/>
    </row>
    <row r="48" spans="1:12" ht="24.75" customHeight="1">
      <c r="A48" s="97" t="s">
        <v>129</v>
      </c>
      <c r="B48" s="98" t="s">
        <v>130</v>
      </c>
      <c r="C48" s="3"/>
      <c r="D48" s="3"/>
      <c r="E48" s="121">
        <v>266.52</v>
      </c>
      <c r="F48" s="3"/>
      <c r="G48" s="3"/>
      <c r="H48" s="3"/>
      <c r="I48" s="3"/>
      <c r="J48" s="3"/>
      <c r="K48" s="3"/>
      <c r="L48" s="3"/>
    </row>
    <row r="49" spans="1:12" ht="24.75" customHeight="1">
      <c r="A49" s="97" t="s">
        <v>131</v>
      </c>
      <c r="B49" s="98" t="s">
        <v>132</v>
      </c>
      <c r="C49" s="3"/>
      <c r="D49" s="3"/>
      <c r="E49" s="121">
        <v>55.06</v>
      </c>
      <c r="F49" s="3"/>
      <c r="G49" s="3"/>
      <c r="H49" s="3"/>
      <c r="I49" s="3"/>
      <c r="J49" s="3"/>
      <c r="K49" s="3"/>
      <c r="L49" s="3"/>
    </row>
    <row r="50" spans="1:12" ht="24.75" customHeight="1">
      <c r="A50" s="97" t="s">
        <v>133</v>
      </c>
      <c r="B50" s="98" t="s">
        <v>134</v>
      </c>
      <c r="C50" s="3"/>
      <c r="D50" s="3"/>
      <c r="E50" s="121">
        <v>55.06</v>
      </c>
      <c r="F50" s="3"/>
      <c r="G50" s="3"/>
      <c r="H50" s="3"/>
      <c r="I50" s="3"/>
      <c r="J50" s="3"/>
      <c r="K50" s="3"/>
      <c r="L50" s="3"/>
    </row>
    <row r="51" spans="1:12" ht="24.75" customHeight="1">
      <c r="A51" s="97" t="s">
        <v>135</v>
      </c>
      <c r="B51" s="98" t="s">
        <v>136</v>
      </c>
      <c r="C51" s="3"/>
      <c r="D51" s="3"/>
      <c r="E51" s="121">
        <v>55.06</v>
      </c>
      <c r="F51" s="3"/>
      <c r="G51" s="3"/>
      <c r="H51" s="3"/>
      <c r="I51" s="3"/>
      <c r="J51" s="3"/>
      <c r="K51" s="3"/>
      <c r="L51" s="3"/>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89"/>
  <legacyDrawing r:id="rId2"/>
</worksheet>
</file>

<file path=xl/worksheets/sheet11.xml><?xml version="1.0" encoding="utf-8"?>
<worksheet xmlns="http://schemas.openxmlformats.org/spreadsheetml/2006/main" xmlns:r="http://schemas.openxmlformats.org/officeDocument/2006/relationships">
  <dimension ref="A1:I52"/>
  <sheetViews>
    <sheetView workbookViewId="0" topLeftCell="A39">
      <selection activeCell="A2" sqref="A2:H2"/>
    </sheetView>
  </sheetViews>
  <sheetFormatPr defaultColWidth="9.33203125" defaultRowHeight="11.25"/>
  <cols>
    <col min="1" max="1" width="18.5" style="0" customWidth="1"/>
    <col min="2" max="2" width="22.66015625" style="0" customWidth="1"/>
    <col min="3" max="3" width="15.16015625" style="0" customWidth="1"/>
    <col min="4" max="8" width="16" style="0" customWidth="1"/>
  </cols>
  <sheetData>
    <row r="1" ht="18.75">
      <c r="A1" s="81" t="s">
        <v>318</v>
      </c>
    </row>
    <row r="2" spans="1:9" ht="32.25" customHeight="1">
      <c r="A2" s="82" t="s">
        <v>319</v>
      </c>
      <c r="B2" s="82"/>
      <c r="C2" s="82"/>
      <c r="D2" s="82"/>
      <c r="E2" s="82"/>
      <c r="F2" s="82"/>
      <c r="G2" s="82"/>
      <c r="H2" s="82"/>
      <c r="I2" s="110"/>
    </row>
    <row r="4" spans="7:8" ht="12">
      <c r="G4" s="83" t="s">
        <v>2</v>
      </c>
      <c r="H4" s="84"/>
    </row>
    <row r="5" spans="1:8" ht="18" customHeight="1">
      <c r="A5" s="85" t="s">
        <v>252</v>
      </c>
      <c r="B5" s="86" t="s">
        <v>252</v>
      </c>
      <c r="C5" s="87" t="s">
        <v>320</v>
      </c>
      <c r="D5" s="87" t="s">
        <v>321</v>
      </c>
      <c r="E5" s="87" t="s">
        <v>322</v>
      </c>
      <c r="F5" s="87" t="s">
        <v>323</v>
      </c>
      <c r="G5" s="87" t="s">
        <v>324</v>
      </c>
      <c r="H5" s="88" t="s">
        <v>325</v>
      </c>
    </row>
    <row r="6" spans="1:8" ht="11.25">
      <c r="A6" s="89" t="s">
        <v>315</v>
      </c>
      <c r="B6" s="90" t="s">
        <v>316</v>
      </c>
      <c r="C6" s="91" t="s">
        <v>320</v>
      </c>
      <c r="D6" s="91" t="s">
        <v>321</v>
      </c>
      <c r="E6" s="91" t="s">
        <v>322</v>
      </c>
      <c r="F6" s="91" t="s">
        <v>323</v>
      </c>
      <c r="G6" s="91" t="s">
        <v>326</v>
      </c>
      <c r="H6" s="92" t="s">
        <v>327</v>
      </c>
    </row>
    <row r="7" spans="1:8" ht="11.25">
      <c r="A7" s="89" t="s">
        <v>315</v>
      </c>
      <c r="B7" s="90" t="s">
        <v>316</v>
      </c>
      <c r="C7" s="91" t="s">
        <v>320</v>
      </c>
      <c r="D7" s="91" t="s">
        <v>321</v>
      </c>
      <c r="E7" s="91" t="s">
        <v>322</v>
      </c>
      <c r="F7" s="91" t="s">
        <v>323</v>
      </c>
      <c r="G7" s="91" t="s">
        <v>326</v>
      </c>
      <c r="H7" s="92" t="s">
        <v>327</v>
      </c>
    </row>
    <row r="8" spans="1:8" ht="1.5" customHeight="1">
      <c r="A8" s="89" t="s">
        <v>315</v>
      </c>
      <c r="B8" s="90" t="s">
        <v>316</v>
      </c>
      <c r="C8" s="91" t="s">
        <v>320</v>
      </c>
      <c r="D8" s="91" t="s">
        <v>321</v>
      </c>
      <c r="E8" s="91" t="s">
        <v>322</v>
      </c>
      <c r="F8" s="91" t="s">
        <v>323</v>
      </c>
      <c r="G8" s="91" t="s">
        <v>326</v>
      </c>
      <c r="H8" s="92" t="s">
        <v>327</v>
      </c>
    </row>
    <row r="9" spans="1:8" ht="18" customHeight="1">
      <c r="A9" s="93"/>
      <c r="B9" s="94" t="s">
        <v>317</v>
      </c>
      <c r="C9" s="95">
        <f>SUM(D9:H9)</f>
        <v>1696.7199999999998</v>
      </c>
      <c r="D9" s="95">
        <f>D10+D20+D38+D41+D49+D23+D34</f>
        <v>854.31</v>
      </c>
      <c r="E9" s="95">
        <f>E10+E20+E38+E41+E49+E23+E34</f>
        <v>842.41</v>
      </c>
      <c r="F9" s="95"/>
      <c r="G9" s="95"/>
      <c r="H9" s="96"/>
    </row>
    <row r="10" spans="1:8" ht="24.75" customHeight="1">
      <c r="A10" s="97" t="s">
        <v>59</v>
      </c>
      <c r="B10" s="98" t="s">
        <v>60</v>
      </c>
      <c r="C10" s="99">
        <v>437.19</v>
      </c>
      <c r="D10" s="100">
        <f>D11+D13+D16+D18</f>
        <v>427.39</v>
      </c>
      <c r="E10" s="100">
        <f>E11+E13+E16+E18</f>
        <v>9.8</v>
      </c>
      <c r="F10" s="101"/>
      <c r="G10" s="101"/>
      <c r="H10" s="101"/>
    </row>
    <row r="11" spans="1:8" ht="24.75" customHeight="1">
      <c r="A11" s="97" t="s">
        <v>61</v>
      </c>
      <c r="B11" s="98" t="s">
        <v>62</v>
      </c>
      <c r="C11" s="102">
        <v>7.47</v>
      </c>
      <c r="D11" s="100">
        <f>D12</f>
        <v>7.47</v>
      </c>
      <c r="E11" s="103"/>
      <c r="F11" s="101"/>
      <c r="G11" s="101"/>
      <c r="H11" s="101"/>
    </row>
    <row r="12" spans="1:8" ht="24.75" customHeight="1">
      <c r="A12" s="97" t="s">
        <v>63</v>
      </c>
      <c r="B12" s="98" t="s">
        <v>64</v>
      </c>
      <c r="C12" s="99">
        <v>7.47</v>
      </c>
      <c r="D12" s="100">
        <v>7.47</v>
      </c>
      <c r="E12" s="103"/>
      <c r="F12" s="101"/>
      <c r="G12" s="101"/>
      <c r="H12" s="101"/>
    </row>
    <row r="13" spans="1:8" ht="24.75" customHeight="1">
      <c r="A13" s="97" t="s">
        <v>65</v>
      </c>
      <c r="B13" s="98" t="s">
        <v>66</v>
      </c>
      <c r="C13" s="99">
        <v>403.81999999999994</v>
      </c>
      <c r="D13" s="100">
        <f>D14+D15</f>
        <v>398.41999999999996</v>
      </c>
      <c r="E13" s="103">
        <v>5.4</v>
      </c>
      <c r="F13" s="101"/>
      <c r="G13" s="101"/>
      <c r="H13" s="101"/>
    </row>
    <row r="14" spans="1:8" ht="24.75" customHeight="1">
      <c r="A14" s="97" t="s">
        <v>67</v>
      </c>
      <c r="B14" s="98" t="s">
        <v>64</v>
      </c>
      <c r="C14" s="99">
        <v>335.47999999999996</v>
      </c>
      <c r="D14" s="100">
        <v>330.08</v>
      </c>
      <c r="E14" s="103">
        <v>5.4</v>
      </c>
      <c r="F14" s="101"/>
      <c r="G14" s="101"/>
      <c r="H14" s="101"/>
    </row>
    <row r="15" spans="1:8" ht="24.75" customHeight="1">
      <c r="A15" s="97" t="s">
        <v>68</v>
      </c>
      <c r="B15" s="98" t="s">
        <v>69</v>
      </c>
      <c r="C15" s="102">
        <v>68.34</v>
      </c>
      <c r="D15" s="100">
        <v>68.34</v>
      </c>
      <c r="E15" s="103"/>
      <c r="F15" s="101"/>
      <c r="G15" s="101"/>
      <c r="H15" s="101"/>
    </row>
    <row r="16" spans="1:8" ht="24.75" customHeight="1">
      <c r="A16" s="97" t="s">
        <v>70</v>
      </c>
      <c r="B16" s="98" t="s">
        <v>71</v>
      </c>
      <c r="C16" s="102">
        <v>17.87</v>
      </c>
      <c r="D16" s="100">
        <v>17.87</v>
      </c>
      <c r="E16" s="104"/>
      <c r="F16" s="101"/>
      <c r="G16" s="101"/>
      <c r="H16" s="101"/>
    </row>
    <row r="17" spans="1:8" ht="24.75" customHeight="1">
      <c r="A17" s="97" t="s">
        <v>72</v>
      </c>
      <c r="B17" s="98" t="s">
        <v>64</v>
      </c>
      <c r="C17" s="102">
        <v>17.87</v>
      </c>
      <c r="D17" s="100">
        <v>17.87</v>
      </c>
      <c r="E17" s="104"/>
      <c r="F17" s="101"/>
      <c r="G17" s="101"/>
      <c r="H17" s="101"/>
    </row>
    <row r="18" spans="1:8" ht="24.75" customHeight="1">
      <c r="A18" s="97" t="s">
        <v>73</v>
      </c>
      <c r="B18" s="98" t="s">
        <v>74</v>
      </c>
      <c r="C18" s="102">
        <v>8.030000000000001</v>
      </c>
      <c r="D18" s="100">
        <v>3.63</v>
      </c>
      <c r="E18" s="104">
        <v>4.4</v>
      </c>
      <c r="F18" s="101"/>
      <c r="G18" s="101"/>
      <c r="H18" s="101"/>
    </row>
    <row r="19" spans="1:8" ht="24.75" customHeight="1">
      <c r="A19" s="97" t="s">
        <v>75</v>
      </c>
      <c r="B19" s="98" t="s">
        <v>74</v>
      </c>
      <c r="C19" s="102">
        <v>8.03</v>
      </c>
      <c r="D19" s="100">
        <f>8.03-E19</f>
        <v>3.629999999999999</v>
      </c>
      <c r="E19" s="104">
        <v>4.4</v>
      </c>
      <c r="F19" s="101"/>
      <c r="G19" s="101"/>
      <c r="H19" s="101"/>
    </row>
    <row r="20" spans="1:8" ht="24.75" customHeight="1">
      <c r="A20" s="97" t="s">
        <v>76</v>
      </c>
      <c r="B20" s="98" t="s">
        <v>77</v>
      </c>
      <c r="C20" s="99">
        <v>23.82</v>
      </c>
      <c r="D20" s="100">
        <v>23.82</v>
      </c>
      <c r="E20" s="104"/>
      <c r="F20" s="101"/>
      <c r="G20" s="101"/>
      <c r="H20" s="101"/>
    </row>
    <row r="21" spans="1:8" ht="24.75" customHeight="1">
      <c r="A21" s="97" t="s">
        <v>78</v>
      </c>
      <c r="B21" s="98" t="s">
        <v>79</v>
      </c>
      <c r="C21" s="102">
        <v>23.82</v>
      </c>
      <c r="D21" s="100">
        <v>23.82</v>
      </c>
      <c r="E21" s="104"/>
      <c r="F21" s="101"/>
      <c r="G21" s="101"/>
      <c r="H21" s="101"/>
    </row>
    <row r="22" spans="1:8" ht="24.75" customHeight="1">
      <c r="A22" s="97" t="s">
        <v>80</v>
      </c>
      <c r="B22" s="98" t="s">
        <v>81</v>
      </c>
      <c r="C22" s="102">
        <v>23.82</v>
      </c>
      <c r="D22" s="100">
        <v>23.82</v>
      </c>
      <c r="E22" s="104"/>
      <c r="F22" s="101"/>
      <c r="G22" s="101"/>
      <c r="H22" s="101"/>
    </row>
    <row r="23" spans="1:8" ht="24.75" customHeight="1">
      <c r="A23" s="97" t="s">
        <v>82</v>
      </c>
      <c r="B23" s="98" t="s">
        <v>83</v>
      </c>
      <c r="C23" s="102">
        <v>213.48</v>
      </c>
      <c r="D23" s="100">
        <f>D24+D26+D28+D32</f>
        <v>198</v>
      </c>
      <c r="E23" s="100">
        <f>E24+E26+E28+E32</f>
        <v>15.48</v>
      </c>
      <c r="F23" s="101"/>
      <c r="G23" s="101"/>
      <c r="H23" s="101"/>
    </row>
    <row r="24" spans="1:8" ht="24.75" customHeight="1">
      <c r="A24" s="97" t="s">
        <v>84</v>
      </c>
      <c r="B24" s="98" t="s">
        <v>85</v>
      </c>
      <c r="C24" s="102">
        <v>18.82</v>
      </c>
      <c r="D24" s="100">
        <v>18.82</v>
      </c>
      <c r="E24" s="104"/>
      <c r="F24" s="101"/>
      <c r="G24" s="101"/>
      <c r="H24" s="101"/>
    </row>
    <row r="25" spans="1:8" ht="24.75" customHeight="1">
      <c r="A25" s="97" t="s">
        <v>86</v>
      </c>
      <c r="B25" s="98" t="s">
        <v>87</v>
      </c>
      <c r="C25" s="105">
        <v>18.82</v>
      </c>
      <c r="D25" s="106">
        <v>18.82</v>
      </c>
      <c r="E25" s="107"/>
      <c r="F25" s="101"/>
      <c r="G25" s="101"/>
      <c r="H25" s="101"/>
    </row>
    <row r="26" spans="1:8" ht="24.75" customHeight="1">
      <c r="A26" s="97" t="s">
        <v>88</v>
      </c>
      <c r="B26" s="98" t="s">
        <v>89</v>
      </c>
      <c r="C26" s="105">
        <v>15.48</v>
      </c>
      <c r="D26" s="100">
        <f>D27</f>
        <v>0</v>
      </c>
      <c r="E26" s="108">
        <f>E27</f>
        <v>15.48</v>
      </c>
      <c r="F26" s="101"/>
      <c r="G26" s="101"/>
      <c r="H26" s="101"/>
    </row>
    <row r="27" spans="1:8" ht="24.75" customHeight="1">
      <c r="A27" s="97" t="s">
        <v>90</v>
      </c>
      <c r="B27" s="98" t="s">
        <v>91</v>
      </c>
      <c r="C27" s="105">
        <v>15.48</v>
      </c>
      <c r="D27" s="106"/>
      <c r="E27" s="106">
        <v>15.48</v>
      </c>
      <c r="F27" s="101"/>
      <c r="G27" s="101"/>
      <c r="H27" s="101"/>
    </row>
    <row r="28" spans="1:8" ht="24.75" customHeight="1">
      <c r="A28" s="97" t="s">
        <v>92</v>
      </c>
      <c r="B28" s="98" t="s">
        <v>93</v>
      </c>
      <c r="C28" s="105">
        <v>160.58</v>
      </c>
      <c r="D28" s="106">
        <f>D29+D30+D31</f>
        <v>160.58</v>
      </c>
      <c r="E28" s="106"/>
      <c r="F28" s="3"/>
      <c r="G28" s="3"/>
      <c r="H28" s="3"/>
    </row>
    <row r="29" spans="1:8" ht="24.75" customHeight="1">
      <c r="A29" s="97" t="s">
        <v>94</v>
      </c>
      <c r="B29" s="98" t="s">
        <v>95</v>
      </c>
      <c r="C29" s="105">
        <v>68.61</v>
      </c>
      <c r="D29" s="106">
        <v>68.61</v>
      </c>
      <c r="E29" s="106"/>
      <c r="F29" s="3"/>
      <c r="G29" s="3"/>
      <c r="H29" s="3"/>
    </row>
    <row r="30" spans="1:8" ht="24.75" customHeight="1">
      <c r="A30" s="97" t="s">
        <v>96</v>
      </c>
      <c r="B30" s="98" t="s">
        <v>97</v>
      </c>
      <c r="C30" s="105">
        <v>27.57</v>
      </c>
      <c r="D30" s="106">
        <v>27.57</v>
      </c>
      <c r="E30" s="106"/>
      <c r="F30" s="3"/>
      <c r="G30" s="3"/>
      <c r="H30" s="3"/>
    </row>
    <row r="31" spans="1:8" ht="24.75" customHeight="1">
      <c r="A31" s="97" t="s">
        <v>98</v>
      </c>
      <c r="B31" s="98" t="s">
        <v>99</v>
      </c>
      <c r="C31" s="105">
        <v>64.4</v>
      </c>
      <c r="D31" s="106">
        <v>64.4</v>
      </c>
      <c r="E31" s="106"/>
      <c r="F31" s="3"/>
      <c r="G31" s="3"/>
      <c r="H31" s="3"/>
    </row>
    <row r="32" spans="1:8" ht="24.75" customHeight="1">
      <c r="A32" s="97" t="s">
        <v>100</v>
      </c>
      <c r="B32" s="98" t="s">
        <v>101</v>
      </c>
      <c r="C32" s="105">
        <v>18.6</v>
      </c>
      <c r="D32" s="106">
        <v>18.6</v>
      </c>
      <c r="E32" s="106"/>
      <c r="F32" s="3"/>
      <c r="G32" s="3"/>
      <c r="H32" s="3"/>
    </row>
    <row r="33" spans="1:8" ht="24.75" customHeight="1">
      <c r="A33" s="97" t="s">
        <v>102</v>
      </c>
      <c r="B33" s="98" t="s">
        <v>69</v>
      </c>
      <c r="C33" s="105">
        <v>18.6</v>
      </c>
      <c r="D33" s="106">
        <v>18.6</v>
      </c>
      <c r="E33" s="106"/>
      <c r="F33" s="3"/>
      <c r="G33" s="3"/>
      <c r="H33" s="3"/>
    </row>
    <row r="34" spans="1:8" ht="24.75" customHeight="1">
      <c r="A34" s="97" t="s">
        <v>103</v>
      </c>
      <c r="B34" s="98" t="s">
        <v>104</v>
      </c>
      <c r="C34" s="105">
        <v>29.29</v>
      </c>
      <c r="D34" s="106">
        <f>D35</f>
        <v>29.29</v>
      </c>
      <c r="E34" s="106"/>
      <c r="F34" s="3"/>
      <c r="G34" s="3"/>
      <c r="H34" s="3"/>
    </row>
    <row r="35" spans="1:8" ht="24.75" customHeight="1">
      <c r="A35" s="97" t="s">
        <v>105</v>
      </c>
      <c r="B35" s="98" t="s">
        <v>106</v>
      </c>
      <c r="C35" s="105">
        <v>29.29</v>
      </c>
      <c r="D35" s="106">
        <f>D36+D37</f>
        <v>29.29</v>
      </c>
      <c r="E35" s="106"/>
      <c r="F35" s="3"/>
      <c r="G35" s="3"/>
      <c r="H35" s="3"/>
    </row>
    <row r="36" spans="1:8" ht="24.75" customHeight="1">
      <c r="A36" s="97" t="s">
        <v>107</v>
      </c>
      <c r="B36" s="98" t="s">
        <v>108</v>
      </c>
      <c r="C36" s="105">
        <v>14.89</v>
      </c>
      <c r="D36" s="106">
        <v>14.89</v>
      </c>
      <c r="E36" s="106"/>
      <c r="F36" s="3"/>
      <c r="G36" s="3"/>
      <c r="H36" s="3"/>
    </row>
    <row r="37" spans="1:8" ht="24.75" customHeight="1">
      <c r="A37" s="97" t="s">
        <v>109</v>
      </c>
      <c r="B37" s="98" t="s">
        <v>110</v>
      </c>
      <c r="C37" s="105">
        <v>14.4</v>
      </c>
      <c r="D37" s="106">
        <v>14.4</v>
      </c>
      <c r="E37" s="106"/>
      <c r="F37" s="3"/>
      <c r="G37" s="3"/>
      <c r="H37" s="3"/>
    </row>
    <row r="38" spans="1:8" ht="24.75" customHeight="1">
      <c r="A38" s="97" t="s">
        <v>111</v>
      </c>
      <c r="B38" s="98" t="s">
        <v>112</v>
      </c>
      <c r="C38" s="105">
        <v>40</v>
      </c>
      <c r="D38" s="106"/>
      <c r="E38" s="106">
        <v>40</v>
      </c>
      <c r="F38" s="3"/>
      <c r="G38" s="3"/>
      <c r="H38" s="3"/>
    </row>
    <row r="39" spans="1:8" ht="24.75" customHeight="1">
      <c r="A39" s="97" t="s">
        <v>113</v>
      </c>
      <c r="B39" s="98" t="s">
        <v>114</v>
      </c>
      <c r="C39" s="105">
        <v>40</v>
      </c>
      <c r="D39" s="106"/>
      <c r="E39" s="106">
        <v>40</v>
      </c>
      <c r="F39" s="3"/>
      <c r="G39" s="3"/>
      <c r="H39" s="3"/>
    </row>
    <row r="40" spans="1:8" ht="24.75" customHeight="1">
      <c r="A40" s="97" t="s">
        <v>115</v>
      </c>
      <c r="B40" s="98" t="s">
        <v>114</v>
      </c>
      <c r="C40" s="105">
        <v>40</v>
      </c>
      <c r="D40" s="106"/>
      <c r="E40" s="106">
        <v>40</v>
      </c>
      <c r="F40" s="3"/>
      <c r="G40" s="3"/>
      <c r="H40" s="3"/>
    </row>
    <row r="41" spans="1:8" ht="24.75" customHeight="1">
      <c r="A41" s="97" t="s">
        <v>116</v>
      </c>
      <c r="B41" s="98" t="s">
        <v>117</v>
      </c>
      <c r="C41" s="105">
        <v>897.88</v>
      </c>
      <c r="D41" s="106">
        <f>D42+D44+D47</f>
        <v>120.75</v>
      </c>
      <c r="E41" s="106">
        <f>E42+E44+E47</f>
        <v>777.13</v>
      </c>
      <c r="F41" s="3"/>
      <c r="G41" s="3"/>
      <c r="H41" s="3"/>
    </row>
    <row r="42" spans="1:8" ht="24.75" customHeight="1">
      <c r="A42" s="97" t="s">
        <v>118</v>
      </c>
      <c r="B42" s="98" t="s">
        <v>119</v>
      </c>
      <c r="C42" s="105">
        <v>129.74</v>
      </c>
      <c r="D42" s="106">
        <v>120.75</v>
      </c>
      <c r="E42" s="106">
        <v>8.99</v>
      </c>
      <c r="F42" s="3"/>
      <c r="G42" s="3"/>
      <c r="H42" s="3"/>
    </row>
    <row r="43" spans="1:8" ht="24.75" customHeight="1">
      <c r="A43" s="97" t="s">
        <v>120</v>
      </c>
      <c r="B43" s="98" t="s">
        <v>69</v>
      </c>
      <c r="C43" s="105">
        <v>129.74</v>
      </c>
      <c r="D43" s="106">
        <v>120.75</v>
      </c>
      <c r="E43" s="106">
        <v>8.99</v>
      </c>
      <c r="F43" s="3"/>
      <c r="G43" s="3"/>
      <c r="H43" s="3"/>
    </row>
    <row r="44" spans="1:8" ht="24.75" customHeight="1">
      <c r="A44" s="97" t="s">
        <v>121</v>
      </c>
      <c r="B44" s="98" t="s">
        <v>122</v>
      </c>
      <c r="C44" s="105">
        <v>501.62</v>
      </c>
      <c r="D44" s="3"/>
      <c r="E44" s="105">
        <f>E45+E46</f>
        <v>501.62</v>
      </c>
      <c r="F44" s="3"/>
      <c r="G44" s="3"/>
      <c r="H44" s="3"/>
    </row>
    <row r="45" spans="1:8" ht="24.75" customHeight="1">
      <c r="A45" s="97" t="s">
        <v>123</v>
      </c>
      <c r="B45" s="98" t="s">
        <v>124</v>
      </c>
      <c r="C45" s="105">
        <v>458</v>
      </c>
      <c r="D45" s="3"/>
      <c r="E45" s="105">
        <v>458</v>
      </c>
      <c r="F45" s="3"/>
      <c r="G45" s="3"/>
      <c r="H45" s="3"/>
    </row>
    <row r="46" spans="1:8" ht="24.75" customHeight="1">
      <c r="A46" s="97" t="s">
        <v>125</v>
      </c>
      <c r="B46" s="98" t="s">
        <v>126</v>
      </c>
      <c r="C46" s="105">
        <v>43.62</v>
      </c>
      <c r="D46" s="3"/>
      <c r="E46" s="105">
        <v>43.62</v>
      </c>
      <c r="F46" s="3"/>
      <c r="G46" s="3"/>
      <c r="H46" s="3"/>
    </row>
    <row r="47" spans="1:8" ht="24.75" customHeight="1">
      <c r="A47" s="97" t="s">
        <v>127</v>
      </c>
      <c r="B47" s="98" t="s">
        <v>128</v>
      </c>
      <c r="C47" s="105">
        <v>266.52</v>
      </c>
      <c r="D47" s="3"/>
      <c r="E47" s="105">
        <v>266.52</v>
      </c>
      <c r="F47" s="3"/>
      <c r="G47" s="3"/>
      <c r="H47" s="3"/>
    </row>
    <row r="48" spans="1:8" ht="24.75" customHeight="1">
      <c r="A48" s="97" t="s">
        <v>129</v>
      </c>
      <c r="B48" s="98" t="s">
        <v>130</v>
      </c>
      <c r="C48" s="105">
        <v>266.52</v>
      </c>
      <c r="D48" s="3"/>
      <c r="E48" s="105">
        <v>266.52</v>
      </c>
      <c r="F48" s="3"/>
      <c r="G48" s="3"/>
      <c r="H48" s="3"/>
    </row>
    <row r="49" spans="1:8" ht="24.75" customHeight="1">
      <c r="A49" s="97" t="s">
        <v>131</v>
      </c>
      <c r="B49" s="98" t="s">
        <v>132</v>
      </c>
      <c r="C49" s="99">
        <v>55.06</v>
      </c>
      <c r="D49" s="99">
        <v>55.06</v>
      </c>
      <c r="E49" s="3"/>
      <c r="F49" s="3"/>
      <c r="G49" s="3"/>
      <c r="H49" s="3"/>
    </row>
    <row r="50" spans="1:8" ht="24.75" customHeight="1">
      <c r="A50" s="97" t="s">
        <v>133</v>
      </c>
      <c r="B50" s="98" t="s">
        <v>134</v>
      </c>
      <c r="C50" s="99">
        <v>55.06</v>
      </c>
      <c r="D50" s="99">
        <v>55.06</v>
      </c>
      <c r="E50" s="3"/>
      <c r="F50" s="3"/>
      <c r="G50" s="3"/>
      <c r="H50" s="3"/>
    </row>
    <row r="51" spans="1:8" ht="24.75" customHeight="1">
      <c r="A51" s="97" t="s">
        <v>135</v>
      </c>
      <c r="B51" s="98" t="s">
        <v>136</v>
      </c>
      <c r="C51" s="99">
        <v>55.06</v>
      </c>
      <c r="D51" s="99">
        <v>55.06</v>
      </c>
      <c r="E51" s="3"/>
      <c r="F51" s="3"/>
      <c r="G51" s="3"/>
      <c r="H51" s="3"/>
    </row>
    <row r="52" spans="4:5" ht="11.25">
      <c r="D52" s="109"/>
      <c r="E52" s="109"/>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1.2986111111111112"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27"/>
  <sheetViews>
    <sheetView tabSelected="1" zoomScaleSheetLayoutView="100" workbookViewId="0" topLeftCell="A1">
      <selection activeCell="B6" sqref="B6:D6"/>
    </sheetView>
  </sheetViews>
  <sheetFormatPr defaultColWidth="9.33203125" defaultRowHeight="11.25"/>
  <cols>
    <col min="1" max="1" width="24.33203125" style="0" customWidth="1"/>
    <col min="2" max="11" width="12.83203125" style="0" customWidth="1"/>
  </cols>
  <sheetData>
    <row r="1" spans="1:11" ht="18.75">
      <c r="A1" s="69" t="s">
        <v>328</v>
      </c>
      <c r="B1" s="69"/>
      <c r="C1" s="70"/>
      <c r="D1" s="70"/>
      <c r="E1" s="70"/>
      <c r="F1" s="70"/>
      <c r="G1" s="71"/>
      <c r="H1" s="71"/>
      <c r="I1" s="71"/>
      <c r="J1" s="71"/>
      <c r="K1" s="71"/>
    </row>
    <row r="2" spans="1:11" ht="39" customHeight="1">
      <c r="A2" s="72" t="s">
        <v>329</v>
      </c>
      <c r="B2" s="73"/>
      <c r="C2" s="73"/>
      <c r="D2" s="73"/>
      <c r="E2" s="73"/>
      <c r="F2" s="73"/>
      <c r="G2" s="73"/>
      <c r="H2" s="73"/>
      <c r="I2" s="73"/>
      <c r="J2" s="73"/>
      <c r="K2" s="73"/>
    </row>
    <row r="3" spans="1:11" ht="13.5">
      <c r="A3" s="70"/>
      <c r="B3" s="70"/>
      <c r="C3" s="70"/>
      <c r="D3" s="70"/>
      <c r="E3" s="70"/>
      <c r="F3" s="70"/>
      <c r="G3" s="71"/>
      <c r="H3" s="71"/>
      <c r="I3" s="71"/>
      <c r="J3" s="79" t="s">
        <v>2</v>
      </c>
      <c r="K3" s="80"/>
    </row>
    <row r="4" spans="1:11" ht="14.25">
      <c r="A4" s="74" t="s">
        <v>252</v>
      </c>
      <c r="B4" s="75" t="s">
        <v>330</v>
      </c>
      <c r="C4" s="75" t="s">
        <v>331</v>
      </c>
      <c r="D4" s="75" t="s">
        <v>332</v>
      </c>
      <c r="E4" s="75" t="s">
        <v>333</v>
      </c>
      <c r="F4" s="75" t="s">
        <v>334</v>
      </c>
      <c r="G4" s="75" t="s">
        <v>335</v>
      </c>
      <c r="H4" s="75"/>
      <c r="I4" s="75" t="s">
        <v>336</v>
      </c>
      <c r="J4" s="75" t="s">
        <v>337</v>
      </c>
      <c r="K4" s="75" t="s">
        <v>338</v>
      </c>
    </row>
    <row r="5" spans="1:11" ht="42.75">
      <c r="A5" s="74"/>
      <c r="B5" s="75"/>
      <c r="C5" s="75"/>
      <c r="D5" s="75"/>
      <c r="E5" s="75"/>
      <c r="F5" s="75"/>
      <c r="G5" s="75" t="s">
        <v>339</v>
      </c>
      <c r="H5" s="75" t="s">
        <v>340</v>
      </c>
      <c r="I5" s="75"/>
      <c r="J5" s="75"/>
      <c r="K5" s="75"/>
    </row>
    <row r="6" spans="1:11" ht="18.75">
      <c r="A6" s="76" t="s">
        <v>341</v>
      </c>
      <c r="B6" s="77">
        <v>9</v>
      </c>
      <c r="C6" s="77"/>
      <c r="D6" s="77">
        <v>9</v>
      </c>
      <c r="E6" s="77"/>
      <c r="F6" s="77"/>
      <c r="G6" s="77"/>
      <c r="H6" s="77"/>
      <c r="I6" s="77"/>
      <c r="J6" s="77"/>
      <c r="K6" s="77"/>
    </row>
    <row r="7" spans="1:11" ht="18.75">
      <c r="A7" s="78" t="s">
        <v>342</v>
      </c>
      <c r="B7" s="77">
        <v>9</v>
      </c>
      <c r="C7" s="77"/>
      <c r="D7" s="77">
        <v>9</v>
      </c>
      <c r="E7" s="77"/>
      <c r="F7" s="77"/>
      <c r="G7" s="77"/>
      <c r="H7" s="77"/>
      <c r="I7" s="77"/>
      <c r="J7" s="77"/>
      <c r="K7" s="77"/>
    </row>
    <row r="8" spans="1:11" ht="18.75">
      <c r="A8" s="78" t="s">
        <v>343</v>
      </c>
      <c r="B8" s="77"/>
      <c r="C8" s="77"/>
      <c r="D8" s="77"/>
      <c r="E8" s="77"/>
      <c r="F8" s="77"/>
      <c r="G8" s="77"/>
      <c r="H8" s="77"/>
      <c r="I8" s="77"/>
      <c r="J8" s="77"/>
      <c r="K8" s="77"/>
    </row>
    <row r="9" spans="1:11" ht="18.75">
      <c r="A9" s="78" t="s">
        <v>344</v>
      </c>
      <c r="B9" s="77"/>
      <c r="C9" s="77"/>
      <c r="D9" s="77"/>
      <c r="E9" s="77"/>
      <c r="F9" s="77"/>
      <c r="G9" s="77"/>
      <c r="H9" s="77"/>
      <c r="I9" s="77"/>
      <c r="J9" s="77"/>
      <c r="K9" s="77"/>
    </row>
    <row r="27" ht="11.25">
      <c r="M27" t="s">
        <v>345</v>
      </c>
    </row>
  </sheetData>
  <sheetProtection/>
  <mergeCells count="13">
    <mergeCell ref="A1:B1"/>
    <mergeCell ref="A2:K2"/>
    <mergeCell ref="J3:K3"/>
    <mergeCell ref="G4:H4"/>
    <mergeCell ref="A4:A5"/>
    <mergeCell ref="B4:B5"/>
    <mergeCell ref="C4:C5"/>
    <mergeCell ref="D4:D5"/>
    <mergeCell ref="E4:E5"/>
    <mergeCell ref="F4:F5"/>
    <mergeCell ref="I4:I5"/>
    <mergeCell ref="J4:J5"/>
    <mergeCell ref="K4:K5"/>
  </mergeCells>
  <printOptions/>
  <pageMargins left="1.45625" right="0.75" top="1" bottom="1" header="0.51" footer="0.51"/>
  <pageSetup fitToHeight="1" fitToWidth="1" orientation="landscape" paperSize="9" scale="87"/>
</worksheet>
</file>

<file path=xl/worksheets/sheet13.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4">
      <selection activeCell="B11" sqref="B11"/>
    </sheetView>
  </sheetViews>
  <sheetFormatPr defaultColWidth="1.5" defaultRowHeight="11.25"/>
  <cols>
    <col min="1" max="1" width="25.33203125" style="54" customWidth="1"/>
    <col min="2" max="2" width="43.83203125" style="54" customWidth="1"/>
    <col min="3" max="6" width="26" style="54" customWidth="1"/>
    <col min="7" max="32" width="12" style="54" customWidth="1"/>
    <col min="33" max="224" width="1.5" style="54" customWidth="1"/>
    <col min="225" max="255" width="12" style="54" customWidth="1"/>
    <col min="256" max="256" width="1.5" style="54" customWidth="1"/>
  </cols>
  <sheetData>
    <row r="1" ht="21" customHeight="1">
      <c r="A1" s="55" t="s">
        <v>346</v>
      </c>
    </row>
    <row r="2" spans="1:6" ht="47.25" customHeight="1">
      <c r="A2" s="56" t="s">
        <v>347</v>
      </c>
      <c r="B2" s="56"/>
      <c r="C2" s="56"/>
      <c r="D2" s="56"/>
      <c r="E2" s="56"/>
      <c r="F2" s="56"/>
    </row>
    <row r="3" spans="1:6" ht="19.5" customHeight="1">
      <c r="A3" s="57"/>
      <c r="B3" s="57"/>
      <c r="C3" s="57"/>
      <c r="D3" s="57"/>
      <c r="E3" s="57"/>
      <c r="F3" s="58" t="s">
        <v>2</v>
      </c>
    </row>
    <row r="4" spans="1:6" ht="36" customHeight="1">
      <c r="A4" s="59" t="s">
        <v>348</v>
      </c>
      <c r="B4" s="59" t="s">
        <v>349</v>
      </c>
      <c r="C4" s="59"/>
      <c r="D4" s="59" t="s">
        <v>350</v>
      </c>
      <c r="E4" s="59">
        <v>1696.72</v>
      </c>
      <c r="F4" s="59"/>
    </row>
    <row r="5" spans="1:6" ht="36" customHeight="1">
      <c r="A5" s="59"/>
      <c r="B5" s="59"/>
      <c r="C5" s="59"/>
      <c r="D5" s="59" t="s">
        <v>351</v>
      </c>
      <c r="E5" s="59">
        <v>1696.72</v>
      </c>
      <c r="F5" s="59"/>
    </row>
    <row r="6" spans="1:6" ht="73.5" customHeight="1">
      <c r="A6" s="59" t="s">
        <v>352</v>
      </c>
      <c r="B6" s="59" t="s">
        <v>353</v>
      </c>
      <c r="C6" s="59"/>
      <c r="D6" s="59"/>
      <c r="E6" s="59"/>
      <c r="F6" s="59"/>
    </row>
    <row r="7" spans="1:6" ht="26.25" customHeight="1">
      <c r="A7" s="60" t="s">
        <v>354</v>
      </c>
      <c r="B7" s="59" t="s">
        <v>355</v>
      </c>
      <c r="C7" s="59" t="s">
        <v>356</v>
      </c>
      <c r="D7" s="59" t="s">
        <v>357</v>
      </c>
      <c r="E7" s="59" t="s">
        <v>358</v>
      </c>
      <c r="F7" s="59" t="s">
        <v>359</v>
      </c>
    </row>
    <row r="8" spans="1:6" ht="26.25" customHeight="1">
      <c r="A8" s="60"/>
      <c r="B8" s="61" t="s">
        <v>360</v>
      </c>
      <c r="C8" s="61">
        <v>5</v>
      </c>
      <c r="D8" s="62" t="s">
        <v>361</v>
      </c>
      <c r="E8" s="61" t="s">
        <v>362</v>
      </c>
      <c r="F8" s="61">
        <v>100</v>
      </c>
    </row>
    <row r="9" spans="1:6" ht="26.25" customHeight="1">
      <c r="A9" s="60"/>
      <c r="B9" s="61" t="s">
        <v>363</v>
      </c>
      <c r="C9" s="61">
        <v>10</v>
      </c>
      <c r="D9" s="62" t="s">
        <v>361</v>
      </c>
      <c r="E9" s="61" t="s">
        <v>362</v>
      </c>
      <c r="F9" s="61">
        <v>5</v>
      </c>
    </row>
    <row r="10" spans="1:6" ht="26.25" customHeight="1">
      <c r="A10" s="60"/>
      <c r="B10" s="61" t="s">
        <v>364</v>
      </c>
      <c r="C10" s="63">
        <v>5</v>
      </c>
      <c r="D10" s="63" t="s">
        <v>361</v>
      </c>
      <c r="E10" s="63" t="s">
        <v>362</v>
      </c>
      <c r="F10" s="63">
        <v>5</v>
      </c>
    </row>
    <row r="11" spans="1:6" ht="26.25" customHeight="1">
      <c r="A11" s="60"/>
      <c r="B11" s="61" t="s">
        <v>365</v>
      </c>
      <c r="C11" s="63">
        <v>10</v>
      </c>
      <c r="D11" s="63" t="s">
        <v>361</v>
      </c>
      <c r="E11" s="63" t="s">
        <v>362</v>
      </c>
      <c r="F11" s="63">
        <v>10</v>
      </c>
    </row>
    <row r="12" spans="1:6" ht="26.25" customHeight="1">
      <c r="A12" s="60"/>
      <c r="B12" s="61" t="s">
        <v>366</v>
      </c>
      <c r="C12" s="63">
        <v>10</v>
      </c>
      <c r="D12" s="63" t="s">
        <v>361</v>
      </c>
      <c r="E12" s="63" t="s">
        <v>362</v>
      </c>
      <c r="F12" s="63" t="s">
        <v>367</v>
      </c>
    </row>
    <row r="13" spans="1:6" ht="26.25" customHeight="1">
      <c r="A13" s="60"/>
      <c r="B13" s="61" t="s">
        <v>368</v>
      </c>
      <c r="C13" s="63">
        <v>10</v>
      </c>
      <c r="D13" s="63" t="s">
        <v>361</v>
      </c>
      <c r="E13" s="63" t="s">
        <v>362</v>
      </c>
      <c r="F13" s="63">
        <v>10</v>
      </c>
    </row>
    <row r="14" spans="1:6" ht="26.25" customHeight="1">
      <c r="A14" s="60"/>
      <c r="B14" s="61" t="s">
        <v>369</v>
      </c>
      <c r="C14" s="63">
        <v>20</v>
      </c>
      <c r="D14" s="63" t="s">
        <v>361</v>
      </c>
      <c r="E14" s="63" t="s">
        <v>362</v>
      </c>
      <c r="F14" s="63">
        <v>100</v>
      </c>
    </row>
    <row r="15" spans="1:6" ht="26.25" customHeight="1">
      <c r="A15" s="60"/>
      <c r="B15" s="61" t="s">
        <v>370</v>
      </c>
      <c r="C15" s="63">
        <v>20</v>
      </c>
      <c r="D15" s="63" t="s">
        <v>361</v>
      </c>
      <c r="E15" s="63" t="s">
        <v>362</v>
      </c>
      <c r="F15" s="63">
        <v>100</v>
      </c>
    </row>
    <row r="16" spans="1:6" ht="26.25" customHeight="1">
      <c r="A16" s="60"/>
      <c r="B16" s="61" t="s">
        <v>371</v>
      </c>
      <c r="C16" s="63">
        <v>10</v>
      </c>
      <c r="D16" s="63" t="s">
        <v>361</v>
      </c>
      <c r="E16" s="63" t="s">
        <v>372</v>
      </c>
      <c r="F16" s="63">
        <v>95</v>
      </c>
    </row>
    <row r="17" spans="1:6" ht="12.75">
      <c r="A17" s="64"/>
      <c r="B17" s="65"/>
      <c r="C17" s="66"/>
      <c r="D17" s="66"/>
      <c r="E17" s="66"/>
      <c r="F17" s="65"/>
    </row>
    <row r="18" spans="1:6" ht="12.75">
      <c r="A18" s="64"/>
      <c r="B18" s="65"/>
      <c r="C18" s="66"/>
      <c r="D18" s="66"/>
      <c r="E18" s="66"/>
      <c r="F18" s="65"/>
    </row>
    <row r="19" spans="1:6" ht="12.75">
      <c r="A19" s="64"/>
      <c r="B19" s="65"/>
      <c r="C19" s="66"/>
      <c r="D19" s="66"/>
      <c r="E19" s="66"/>
      <c r="F19" s="65"/>
    </row>
    <row r="20" spans="1:6" ht="12.75">
      <c r="A20" s="64"/>
      <c r="B20" s="65"/>
      <c r="C20" s="66"/>
      <c r="D20" s="66"/>
      <c r="E20" s="66"/>
      <c r="F20" s="65"/>
    </row>
    <row r="21" spans="1:6" ht="12.75">
      <c r="A21" s="64"/>
      <c r="B21" s="65"/>
      <c r="C21" s="66"/>
      <c r="D21" s="66"/>
      <c r="E21" s="66"/>
      <c r="F21" s="65"/>
    </row>
    <row r="22" spans="1:6" ht="12.75">
      <c r="A22" s="64"/>
      <c r="B22" s="65"/>
      <c r="C22" s="66"/>
      <c r="D22" s="66"/>
      <c r="E22" s="66"/>
      <c r="F22" s="65"/>
    </row>
    <row r="23" spans="1:6" ht="12.75">
      <c r="A23" s="64"/>
      <c r="B23" s="65"/>
      <c r="C23" s="66"/>
      <c r="D23" s="66"/>
      <c r="E23" s="66"/>
      <c r="F23" s="65"/>
    </row>
    <row r="24" spans="1:6" ht="12.75">
      <c r="A24" s="64"/>
      <c r="B24" s="65"/>
      <c r="C24" s="66"/>
      <c r="D24" s="66"/>
      <c r="E24" s="66"/>
      <c r="F24" s="65"/>
    </row>
    <row r="25" spans="1:6" ht="12.75">
      <c r="A25" s="64"/>
      <c r="B25" s="65"/>
      <c r="C25" s="66"/>
      <c r="D25" s="66"/>
      <c r="E25" s="66"/>
      <c r="F25" s="65"/>
    </row>
    <row r="26" spans="1:6" ht="12.75">
      <c r="A26" s="64"/>
      <c r="B26" s="65"/>
      <c r="C26" s="66"/>
      <c r="D26" s="66"/>
      <c r="E26" s="66"/>
      <c r="F26" s="65"/>
    </row>
    <row r="27" spans="1:6" ht="12.75">
      <c r="A27" s="64"/>
      <c r="B27" s="65"/>
      <c r="C27" s="66"/>
      <c r="D27" s="66"/>
      <c r="E27" s="66"/>
      <c r="F27" s="65"/>
    </row>
    <row r="28" spans="1:6" ht="12.75">
      <c r="A28" s="64"/>
      <c r="B28" s="65"/>
      <c r="C28" s="66"/>
      <c r="D28" s="66"/>
      <c r="E28" s="66"/>
      <c r="F28" s="65"/>
    </row>
    <row r="29" spans="1:6" ht="12.75">
      <c r="A29" s="64"/>
      <c r="B29" s="65"/>
      <c r="C29" s="66"/>
      <c r="D29" s="66"/>
      <c r="E29" s="66"/>
      <c r="F29" s="65"/>
    </row>
    <row r="30" spans="1:6" ht="12.75">
      <c r="A30" s="64"/>
      <c r="B30" s="65"/>
      <c r="C30" s="66"/>
      <c r="D30" s="66"/>
      <c r="E30" s="66"/>
      <c r="F30" s="65"/>
    </row>
    <row r="31" spans="1:6" ht="12.75">
      <c r="A31" s="64"/>
      <c r="B31" s="65"/>
      <c r="C31" s="66"/>
      <c r="D31" s="66"/>
      <c r="E31" s="66"/>
      <c r="F31" s="65"/>
    </row>
    <row r="32" spans="1:6" ht="12.75">
      <c r="A32" s="64"/>
      <c r="B32" s="65"/>
      <c r="C32" s="66"/>
      <c r="D32" s="66"/>
      <c r="E32" s="66"/>
      <c r="F32" s="65"/>
    </row>
    <row r="33" spans="1:6" ht="12.75">
      <c r="A33" s="64"/>
      <c r="B33" s="65"/>
      <c r="C33" s="66"/>
      <c r="D33" s="66"/>
      <c r="E33" s="66"/>
      <c r="F33" s="65"/>
    </row>
    <row r="34" spans="1:6" ht="12.75">
      <c r="A34" s="64"/>
      <c r="B34" s="65"/>
      <c r="C34" s="66"/>
      <c r="D34" s="66"/>
      <c r="E34" s="66"/>
      <c r="F34" s="65"/>
    </row>
    <row r="35" spans="1:6" ht="12.75">
      <c r="A35" s="64"/>
      <c r="B35" s="65"/>
      <c r="C35" s="66"/>
      <c r="D35" s="66"/>
      <c r="E35" s="66"/>
      <c r="F35" s="65"/>
    </row>
    <row r="36" spans="2:6" ht="12.75">
      <c r="B36" s="67"/>
      <c r="C36" s="68"/>
      <c r="D36" s="68"/>
      <c r="E36" s="68"/>
      <c r="F36" s="67"/>
    </row>
    <row r="37" spans="2:6" ht="12.75">
      <c r="B37" s="67"/>
      <c r="C37" s="68"/>
      <c r="D37" s="68"/>
      <c r="E37" s="68"/>
      <c r="F37" s="67"/>
    </row>
    <row r="38" spans="2:6" ht="12.75">
      <c r="B38" s="67"/>
      <c r="C38" s="67"/>
      <c r="D38" s="67"/>
      <c r="E38" s="67"/>
      <c r="F38" s="67"/>
    </row>
    <row r="39" spans="2:6" ht="12.75">
      <c r="B39" s="67"/>
      <c r="C39" s="67"/>
      <c r="D39" s="67"/>
      <c r="E39" s="67"/>
      <c r="F39" s="67"/>
    </row>
    <row r="40" spans="2:6" ht="12.75">
      <c r="B40" s="67"/>
      <c r="C40" s="67"/>
      <c r="D40" s="67"/>
      <c r="E40" s="67"/>
      <c r="F40" s="67"/>
    </row>
    <row r="41" spans="2:6" ht="12.75">
      <c r="B41" s="67"/>
      <c r="C41" s="67"/>
      <c r="D41" s="67"/>
      <c r="E41" s="67"/>
      <c r="F41" s="67"/>
    </row>
    <row r="42" spans="2:6" ht="12.75">
      <c r="B42" s="67"/>
      <c r="C42" s="67"/>
      <c r="D42" s="67"/>
      <c r="E42" s="67"/>
      <c r="F42" s="67"/>
    </row>
    <row r="43" spans="2:6" ht="12.75">
      <c r="B43" s="67"/>
      <c r="C43" s="67"/>
      <c r="D43" s="67"/>
      <c r="E43" s="67"/>
      <c r="F43" s="67"/>
    </row>
    <row r="44" spans="2:6" ht="12.75">
      <c r="B44" s="67"/>
      <c r="C44" s="67"/>
      <c r="D44" s="67"/>
      <c r="E44" s="67"/>
      <c r="F44" s="67"/>
    </row>
    <row r="45" spans="2:6" ht="12.75">
      <c r="B45" s="67"/>
      <c r="C45" s="67"/>
      <c r="D45" s="67"/>
      <c r="E45" s="67"/>
      <c r="F45" s="67"/>
    </row>
    <row r="46" spans="2:6" ht="12.75">
      <c r="B46" s="67"/>
      <c r="C46" s="67"/>
      <c r="D46" s="67"/>
      <c r="E46" s="67"/>
      <c r="F46" s="67"/>
    </row>
    <row r="47" spans="2:6" ht="12.75">
      <c r="B47" s="67"/>
      <c r="C47" s="67"/>
      <c r="D47" s="67"/>
      <c r="E47" s="67"/>
      <c r="F47" s="67"/>
    </row>
    <row r="48" spans="2:6" ht="12.75">
      <c r="B48" s="67"/>
      <c r="C48" s="67"/>
      <c r="D48" s="67"/>
      <c r="E48" s="67"/>
      <c r="F48" s="67"/>
    </row>
    <row r="49" spans="2:6" ht="12.75">
      <c r="B49" s="67"/>
      <c r="C49" s="67"/>
      <c r="D49" s="67"/>
      <c r="E49" s="67"/>
      <c r="F49" s="67"/>
    </row>
    <row r="50" spans="2:6" ht="12.75">
      <c r="B50" s="67"/>
      <c r="C50" s="67"/>
      <c r="D50" s="67"/>
      <c r="E50" s="67"/>
      <c r="F50" s="67"/>
    </row>
    <row r="51" spans="2:6" ht="12.75">
      <c r="B51" s="67"/>
      <c r="C51" s="67"/>
      <c r="D51" s="67"/>
      <c r="E51" s="67"/>
      <c r="F51" s="67"/>
    </row>
    <row r="52" spans="2:6" ht="12.75">
      <c r="B52" s="67"/>
      <c r="C52" s="67"/>
      <c r="D52" s="67"/>
      <c r="E52" s="67"/>
      <c r="F52" s="67"/>
    </row>
    <row r="53" spans="2:6" ht="12.75">
      <c r="B53" s="67"/>
      <c r="C53" s="67"/>
      <c r="D53" s="67"/>
      <c r="E53" s="67"/>
      <c r="F53" s="67"/>
    </row>
    <row r="54" spans="2:6" ht="12.75">
      <c r="B54" s="67"/>
      <c r="C54" s="67"/>
      <c r="D54" s="67"/>
      <c r="E54" s="67"/>
      <c r="F54" s="67"/>
    </row>
    <row r="55" spans="2:6" ht="12.75">
      <c r="B55" s="67"/>
      <c r="C55" s="67"/>
      <c r="D55" s="67"/>
      <c r="E55" s="67"/>
      <c r="F55" s="67"/>
    </row>
    <row r="56" spans="2:6" ht="12.75">
      <c r="B56" s="67"/>
      <c r="C56" s="67"/>
      <c r="D56" s="67"/>
      <c r="E56" s="67"/>
      <c r="F56" s="67"/>
    </row>
  </sheetData>
  <sheetProtection/>
  <mergeCells count="7">
    <mergeCell ref="A2:F2"/>
    <mergeCell ref="E4:F4"/>
    <mergeCell ref="E5:F5"/>
    <mergeCell ref="B6:F6"/>
    <mergeCell ref="A4:A5"/>
    <mergeCell ref="A7:A16"/>
    <mergeCell ref="B4:C5"/>
  </mergeCells>
  <printOptions/>
  <pageMargins left="0.75" right="0.75" top="1" bottom="1" header="0.5" footer="0.5"/>
  <pageSetup fitToHeight="1"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O17"/>
  <sheetViews>
    <sheetView zoomScaleSheetLayoutView="100" workbookViewId="0" topLeftCell="A1">
      <selection activeCell="E19" sqref="D19:E19"/>
    </sheetView>
  </sheetViews>
  <sheetFormatPr defaultColWidth="9" defaultRowHeight="11.25"/>
  <cols>
    <col min="1" max="7" width="18" style="50" customWidth="1"/>
    <col min="8" max="16384" width="9.33203125" style="50" bestFit="1" customWidth="1"/>
  </cols>
  <sheetData>
    <row r="1" spans="1:15" ht="24.75" customHeight="1">
      <c r="A1" s="51" t="s">
        <v>373</v>
      </c>
      <c r="B1" s="52"/>
      <c r="C1" s="52"/>
      <c r="D1" s="52"/>
      <c r="E1" s="52"/>
      <c r="F1" s="52"/>
      <c r="G1" s="52"/>
      <c r="H1" s="52"/>
      <c r="I1" s="52"/>
      <c r="J1" s="52"/>
      <c r="K1" s="52"/>
      <c r="L1" s="52"/>
      <c r="M1" s="52"/>
      <c r="N1" s="52"/>
      <c r="O1" s="52"/>
    </row>
    <row r="2" spans="1:15" ht="24.75" customHeight="1">
      <c r="A2" s="8" t="s">
        <v>374</v>
      </c>
      <c r="B2" s="8"/>
      <c r="C2" s="8"/>
      <c r="D2" s="8"/>
      <c r="E2" s="8"/>
      <c r="F2" s="8"/>
      <c r="G2" s="8"/>
      <c r="H2" s="8"/>
      <c r="I2" s="8"/>
      <c r="J2" s="8"/>
      <c r="K2" s="8"/>
      <c r="L2" s="8"/>
      <c r="M2" s="8"/>
      <c r="N2" s="8"/>
      <c r="O2" s="8"/>
    </row>
    <row r="3" spans="1:15" ht="24.75" customHeight="1">
      <c r="A3" s="8" t="s">
        <v>375</v>
      </c>
      <c r="B3" s="8"/>
      <c r="C3" s="8"/>
      <c r="D3" s="8"/>
      <c r="E3" s="8"/>
      <c r="F3" s="8"/>
      <c r="G3" s="8"/>
      <c r="H3" s="8"/>
      <c r="I3" s="8"/>
      <c r="J3" s="8"/>
      <c r="K3" s="8"/>
      <c r="L3" s="8"/>
      <c r="M3" s="8"/>
      <c r="N3" s="8"/>
      <c r="O3" s="8"/>
    </row>
    <row r="4" spans="1:15" ht="24.75" customHeight="1">
      <c r="A4" s="9" t="s">
        <v>376</v>
      </c>
      <c r="B4" s="10" t="s">
        <v>377</v>
      </c>
      <c r="C4" s="10"/>
      <c r="D4" s="9" t="s">
        <v>378</v>
      </c>
      <c r="E4" s="10" t="s">
        <v>379</v>
      </c>
      <c r="F4" s="10"/>
      <c r="G4" s="10"/>
      <c r="H4" s="10"/>
      <c r="I4" s="10"/>
      <c r="J4" s="16" t="s">
        <v>380</v>
      </c>
      <c r="K4" s="16"/>
      <c r="L4" s="10" t="s">
        <v>381</v>
      </c>
      <c r="M4" s="10"/>
      <c r="N4" s="10"/>
      <c r="O4" s="10"/>
    </row>
    <row r="5" spans="1:15" ht="24.75" customHeight="1">
      <c r="A5" s="9" t="s">
        <v>382</v>
      </c>
      <c r="B5" s="10" t="s">
        <v>383</v>
      </c>
      <c r="C5" s="10"/>
      <c r="D5" s="9" t="s">
        <v>384</v>
      </c>
      <c r="E5" s="10"/>
      <c r="F5" s="10"/>
      <c r="G5" s="10"/>
      <c r="H5" s="10"/>
      <c r="I5" s="10"/>
      <c r="J5" s="16" t="s">
        <v>385</v>
      </c>
      <c r="K5" s="16"/>
      <c r="L5" s="17">
        <v>176.04</v>
      </c>
      <c r="M5" s="18"/>
      <c r="N5" s="18"/>
      <c r="O5" s="18"/>
    </row>
    <row r="6" spans="1:15" ht="24.75" customHeight="1">
      <c r="A6" s="9" t="s">
        <v>386</v>
      </c>
      <c r="B6" s="10">
        <v>10</v>
      </c>
      <c r="C6" s="10"/>
      <c r="D6" s="9" t="s">
        <v>387</v>
      </c>
      <c r="E6" s="10"/>
      <c r="F6" s="10"/>
      <c r="G6" s="10"/>
      <c r="H6" s="10"/>
      <c r="I6" s="10"/>
      <c r="J6" s="16" t="s">
        <v>388</v>
      </c>
      <c r="K6" s="16" t="s">
        <v>389</v>
      </c>
      <c r="L6" s="18">
        <v>176.04</v>
      </c>
      <c r="M6" s="18"/>
      <c r="N6" s="18"/>
      <c r="O6" s="18"/>
    </row>
    <row r="7" spans="1:15" ht="24.75" customHeight="1">
      <c r="A7" s="11" t="s">
        <v>390</v>
      </c>
      <c r="B7" s="12" t="s">
        <v>391</v>
      </c>
      <c r="C7" s="12"/>
      <c r="D7" s="12"/>
      <c r="E7" s="12"/>
      <c r="F7" s="12"/>
      <c r="G7" s="12"/>
      <c r="H7" s="12"/>
      <c r="I7" s="12"/>
      <c r="J7" s="16" t="s">
        <v>392</v>
      </c>
      <c r="K7" s="16"/>
      <c r="L7" s="18" t="s">
        <v>393</v>
      </c>
      <c r="M7" s="18"/>
      <c r="N7" s="18"/>
      <c r="O7" s="18"/>
    </row>
    <row r="8" spans="1:15" ht="24.75" customHeight="1">
      <c r="A8" s="11"/>
      <c r="B8" s="12"/>
      <c r="C8" s="12"/>
      <c r="D8" s="12"/>
      <c r="E8" s="12"/>
      <c r="F8" s="12"/>
      <c r="G8" s="12"/>
      <c r="H8" s="12"/>
      <c r="I8" s="12"/>
      <c r="J8" s="16" t="s">
        <v>394</v>
      </c>
      <c r="K8" s="16"/>
      <c r="L8" s="18" t="s">
        <v>393</v>
      </c>
      <c r="M8" s="18"/>
      <c r="N8" s="18"/>
      <c r="O8" s="18"/>
    </row>
    <row r="9" spans="1:15" ht="24.75" customHeight="1">
      <c r="A9" s="11"/>
      <c r="B9" s="12"/>
      <c r="C9" s="12"/>
      <c r="D9" s="12"/>
      <c r="E9" s="12"/>
      <c r="F9" s="12"/>
      <c r="G9" s="12"/>
      <c r="H9" s="12"/>
      <c r="I9" s="12"/>
      <c r="J9" s="16" t="s">
        <v>395</v>
      </c>
      <c r="K9" s="16"/>
      <c r="L9" s="18" t="s">
        <v>393</v>
      </c>
      <c r="M9" s="18"/>
      <c r="N9" s="18"/>
      <c r="O9" s="18"/>
    </row>
    <row r="10" spans="1:15" ht="24.75" customHeight="1">
      <c r="A10" s="11"/>
      <c r="B10" s="12"/>
      <c r="C10" s="12"/>
      <c r="D10" s="12"/>
      <c r="E10" s="12"/>
      <c r="F10" s="12"/>
      <c r="G10" s="12"/>
      <c r="H10" s="12"/>
      <c r="I10" s="12"/>
      <c r="J10" s="16" t="s">
        <v>396</v>
      </c>
      <c r="K10" s="16"/>
      <c r="L10" s="18" t="s">
        <v>393</v>
      </c>
      <c r="M10" s="18"/>
      <c r="N10" s="18"/>
      <c r="O10" s="18"/>
    </row>
    <row r="11" spans="1:15" ht="24.75" customHeight="1">
      <c r="A11" s="13" t="s">
        <v>397</v>
      </c>
      <c r="B11" s="13" t="s">
        <v>398</v>
      </c>
      <c r="C11" s="13" t="s">
        <v>399</v>
      </c>
      <c r="D11" s="13" t="s">
        <v>358</v>
      </c>
      <c r="E11" s="13" t="s">
        <v>400</v>
      </c>
      <c r="F11" s="13" t="s">
        <v>359</v>
      </c>
      <c r="G11" s="13" t="s">
        <v>401</v>
      </c>
      <c r="H11" s="13" t="s">
        <v>402</v>
      </c>
      <c r="I11" s="13" t="s">
        <v>403</v>
      </c>
      <c r="J11" s="9"/>
      <c r="K11" s="15"/>
      <c r="L11" s="15"/>
      <c r="M11" s="15"/>
      <c r="N11" s="15"/>
      <c r="O11" s="15"/>
    </row>
    <row r="12" spans="1:15" ht="24.75" customHeight="1">
      <c r="A12" s="14" t="s">
        <v>404</v>
      </c>
      <c r="B12" s="15" t="s">
        <v>405</v>
      </c>
      <c r="C12" s="15" t="s">
        <v>406</v>
      </c>
      <c r="D12" s="14" t="s">
        <v>372</v>
      </c>
      <c r="E12" s="14"/>
      <c r="F12" s="14" t="s">
        <v>407</v>
      </c>
      <c r="G12" s="14" t="s">
        <v>408</v>
      </c>
      <c r="H12" s="14" t="s">
        <v>407</v>
      </c>
      <c r="I12" s="14"/>
      <c r="J12" s="14"/>
      <c r="K12" s="14"/>
      <c r="L12" s="14"/>
      <c r="M12" s="14"/>
      <c r="N12" s="14"/>
      <c r="O12" s="14"/>
    </row>
    <row r="13" spans="1:15" ht="24.75" customHeight="1">
      <c r="A13" s="14" t="s">
        <v>409</v>
      </c>
      <c r="B13" s="15" t="s">
        <v>410</v>
      </c>
      <c r="C13" s="15" t="s">
        <v>411</v>
      </c>
      <c r="D13" s="14" t="s">
        <v>372</v>
      </c>
      <c r="E13" s="14"/>
      <c r="F13" s="14" t="s">
        <v>412</v>
      </c>
      <c r="G13" s="14" t="s">
        <v>413</v>
      </c>
      <c r="H13" s="14" t="s">
        <v>414</v>
      </c>
      <c r="I13" s="14"/>
      <c r="J13" s="14"/>
      <c r="K13" s="14"/>
      <c r="L13" s="14"/>
      <c r="M13" s="14"/>
      <c r="N13" s="14"/>
      <c r="O13" s="14"/>
    </row>
    <row r="14" spans="1:15" ht="24.75" customHeight="1">
      <c r="A14" s="14" t="s">
        <v>415</v>
      </c>
      <c r="B14" s="15" t="s">
        <v>416</v>
      </c>
      <c r="C14" s="15" t="s">
        <v>417</v>
      </c>
      <c r="D14" s="14" t="s">
        <v>372</v>
      </c>
      <c r="E14" s="14"/>
      <c r="F14" s="14" t="s">
        <v>418</v>
      </c>
      <c r="G14" s="14" t="s">
        <v>361</v>
      </c>
      <c r="H14" s="14" t="s">
        <v>419</v>
      </c>
      <c r="I14" s="14"/>
      <c r="J14" s="14"/>
      <c r="K14" s="14"/>
      <c r="L14" s="14"/>
      <c r="M14" s="14"/>
      <c r="N14" s="14"/>
      <c r="O14" s="14"/>
    </row>
    <row r="15" spans="1:15" ht="24.75" customHeight="1">
      <c r="A15"/>
      <c r="B15"/>
      <c r="C15"/>
      <c r="D15"/>
      <c r="E15"/>
      <c r="F15"/>
      <c r="G15"/>
      <c r="H15"/>
      <c r="I15"/>
      <c r="J15"/>
      <c r="K15"/>
      <c r="L15"/>
      <c r="M15"/>
      <c r="N15"/>
      <c r="O15"/>
    </row>
    <row r="16" spans="1:15" ht="24.75" customHeight="1">
      <c r="A16" s="53"/>
      <c r="B16" s="53"/>
      <c r="C16" s="53"/>
      <c r="D16" s="53"/>
      <c r="E16" s="53"/>
      <c r="F16" s="53"/>
      <c r="G16" s="53"/>
      <c r="H16" s="53"/>
      <c r="I16" s="53"/>
      <c r="J16" s="53"/>
      <c r="K16" s="53"/>
      <c r="L16" s="53"/>
      <c r="M16" s="53"/>
      <c r="N16" s="53"/>
      <c r="O16" s="53"/>
    </row>
    <row r="17" spans="1:15" ht="24.75" customHeight="1">
      <c r="A17" s="53"/>
      <c r="B17" s="53"/>
      <c r="C17" s="53"/>
      <c r="D17" s="53"/>
      <c r="E17" s="53"/>
      <c r="F17" s="53"/>
      <c r="G17" s="53"/>
      <c r="H17" s="53"/>
      <c r="I17" s="53"/>
      <c r="J17" s="53"/>
      <c r="K17" s="53"/>
      <c r="L17" s="53"/>
      <c r="M17" s="53"/>
      <c r="N17" s="53"/>
      <c r="O17" s="53"/>
    </row>
  </sheetData>
  <sheetProtection/>
  <mergeCells count="23">
    <mergeCell ref="A2:O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B7:I10"/>
  </mergeCells>
  <printOptions/>
  <pageMargins left="0.75" right="0.75" top="1" bottom="1" header="0.5" footer="0.5"/>
  <pageSetup fitToHeight="1" fitToWidth="1" orientation="landscape" paperSize="9" scale="80"/>
</worksheet>
</file>

<file path=xl/worksheets/sheet15.xml><?xml version="1.0" encoding="utf-8"?>
<worksheet xmlns="http://schemas.openxmlformats.org/spreadsheetml/2006/main" xmlns:r="http://schemas.openxmlformats.org/officeDocument/2006/relationships">
  <dimension ref="A1:O13"/>
  <sheetViews>
    <sheetView workbookViewId="0" topLeftCell="A1">
      <selection activeCell="L5" sqref="L5:O5"/>
    </sheetView>
  </sheetViews>
  <sheetFormatPr defaultColWidth="9" defaultRowHeight="11.25"/>
  <cols>
    <col min="3" max="3" width="21.66015625" style="0" customWidth="1"/>
    <col min="4" max="4" width="24.33203125" style="0" customWidth="1"/>
    <col min="10" max="11" width="19" style="0" customWidth="1"/>
    <col min="12" max="12" width="15.16015625" style="0" customWidth="1"/>
  </cols>
  <sheetData>
    <row r="1" spans="1:15" ht="25.5">
      <c r="A1" s="49" t="s">
        <v>374</v>
      </c>
      <c r="B1" s="49"/>
      <c r="C1" s="49"/>
      <c r="D1" s="49"/>
      <c r="E1" s="49"/>
      <c r="F1" s="49"/>
      <c r="G1" s="49"/>
      <c r="H1" s="49"/>
      <c r="I1" s="49"/>
      <c r="J1" s="49"/>
      <c r="K1" s="49"/>
      <c r="L1" s="49"/>
      <c r="M1" s="49"/>
      <c r="N1" s="49"/>
      <c r="O1" s="49"/>
    </row>
    <row r="2" spans="1:15" ht="24.75" customHeight="1">
      <c r="A2" s="8" t="s">
        <v>375</v>
      </c>
      <c r="B2" s="8"/>
      <c r="C2" s="8"/>
      <c r="D2" s="8"/>
      <c r="E2" s="8"/>
      <c r="F2" s="8"/>
      <c r="G2" s="8"/>
      <c r="H2" s="8"/>
      <c r="I2" s="8"/>
      <c r="J2" s="8"/>
      <c r="K2" s="8"/>
      <c r="L2" s="8"/>
      <c r="M2" s="8"/>
      <c r="N2" s="8"/>
      <c r="O2" s="8"/>
    </row>
    <row r="3" spans="1:15" ht="24.75" customHeight="1">
      <c r="A3" s="9" t="s">
        <v>376</v>
      </c>
      <c r="B3" s="10" t="s">
        <v>377</v>
      </c>
      <c r="C3" s="10"/>
      <c r="D3" s="9" t="s">
        <v>378</v>
      </c>
      <c r="E3" s="10" t="s">
        <v>420</v>
      </c>
      <c r="F3" s="10"/>
      <c r="G3" s="10"/>
      <c r="H3" s="10"/>
      <c r="I3" s="10"/>
      <c r="J3" s="16" t="s">
        <v>380</v>
      </c>
      <c r="K3" s="16"/>
      <c r="L3" s="10" t="s">
        <v>381</v>
      </c>
      <c r="M3" s="10"/>
      <c r="N3" s="10"/>
      <c r="O3" s="10"/>
    </row>
    <row r="4" spans="1:15" ht="24.75" customHeight="1">
      <c r="A4" s="9" t="s">
        <v>382</v>
      </c>
      <c r="B4" s="10" t="s">
        <v>383</v>
      </c>
      <c r="C4" s="10"/>
      <c r="D4" s="9" t="s">
        <v>384</v>
      </c>
      <c r="E4" s="10"/>
      <c r="F4" s="10"/>
      <c r="G4" s="10"/>
      <c r="H4" s="10"/>
      <c r="I4" s="10"/>
      <c r="J4" s="16" t="s">
        <v>385</v>
      </c>
      <c r="K4" s="16"/>
      <c r="L4" s="17">
        <v>15.68</v>
      </c>
      <c r="M4" s="18"/>
      <c r="N4" s="18"/>
      <c r="O4" s="18"/>
    </row>
    <row r="5" spans="1:15" ht="24.75" customHeight="1">
      <c r="A5" s="9" t="s">
        <v>386</v>
      </c>
      <c r="B5" s="10">
        <v>10</v>
      </c>
      <c r="C5" s="10"/>
      <c r="D5" s="9" t="s">
        <v>387</v>
      </c>
      <c r="E5" s="10"/>
      <c r="F5" s="10"/>
      <c r="G5" s="10"/>
      <c r="H5" s="10"/>
      <c r="I5" s="10"/>
      <c r="J5" s="16" t="s">
        <v>388</v>
      </c>
      <c r="K5" s="16" t="s">
        <v>389</v>
      </c>
      <c r="L5" s="18">
        <v>15.68</v>
      </c>
      <c r="M5" s="18"/>
      <c r="N5" s="18"/>
      <c r="O5" s="18"/>
    </row>
    <row r="6" spans="1:15" ht="24.75" customHeight="1">
      <c r="A6" s="11" t="s">
        <v>390</v>
      </c>
      <c r="B6" s="12" t="s">
        <v>421</v>
      </c>
      <c r="C6" s="12"/>
      <c r="D6" s="12"/>
      <c r="E6" s="12"/>
      <c r="F6" s="12"/>
      <c r="G6" s="12"/>
      <c r="H6" s="12"/>
      <c r="I6" s="12"/>
      <c r="J6" s="16" t="s">
        <v>392</v>
      </c>
      <c r="K6" s="16"/>
      <c r="L6" s="18" t="s">
        <v>393</v>
      </c>
      <c r="M6" s="18"/>
      <c r="N6" s="18"/>
      <c r="O6" s="18"/>
    </row>
    <row r="7" spans="1:15" ht="24.75" customHeight="1">
      <c r="A7" s="11"/>
      <c r="B7" s="12"/>
      <c r="C7" s="12"/>
      <c r="D7" s="12"/>
      <c r="E7" s="12"/>
      <c r="F7" s="12"/>
      <c r="G7" s="12"/>
      <c r="H7" s="12"/>
      <c r="I7" s="12"/>
      <c r="J7" s="16" t="s">
        <v>394</v>
      </c>
      <c r="K7" s="16"/>
      <c r="L7" s="18" t="s">
        <v>393</v>
      </c>
      <c r="M7" s="18"/>
      <c r="N7" s="18"/>
      <c r="O7" s="18"/>
    </row>
    <row r="8" spans="1:15" ht="24.75" customHeight="1">
      <c r="A8" s="11"/>
      <c r="B8" s="12"/>
      <c r="C8" s="12"/>
      <c r="D8" s="12"/>
      <c r="E8" s="12"/>
      <c r="F8" s="12"/>
      <c r="G8" s="12"/>
      <c r="H8" s="12"/>
      <c r="I8" s="12"/>
      <c r="J8" s="16" t="s">
        <v>395</v>
      </c>
      <c r="K8" s="16"/>
      <c r="L8" s="18" t="s">
        <v>393</v>
      </c>
      <c r="M8" s="18"/>
      <c r="N8" s="18"/>
      <c r="O8" s="18"/>
    </row>
    <row r="9" spans="1:15" ht="24.75" customHeight="1">
      <c r="A9" s="11"/>
      <c r="B9" s="12"/>
      <c r="C9" s="12"/>
      <c r="D9" s="12"/>
      <c r="E9" s="12"/>
      <c r="F9" s="12"/>
      <c r="G9" s="12"/>
      <c r="H9" s="12"/>
      <c r="I9" s="12"/>
      <c r="J9" s="16" t="s">
        <v>396</v>
      </c>
      <c r="K9" s="16"/>
      <c r="L9" s="18" t="s">
        <v>393</v>
      </c>
      <c r="M9" s="18"/>
      <c r="N9" s="18"/>
      <c r="O9" s="18"/>
    </row>
    <row r="10" spans="1:15" ht="24.75" customHeight="1">
      <c r="A10" s="13" t="s">
        <v>397</v>
      </c>
      <c r="B10" s="13" t="s">
        <v>398</v>
      </c>
      <c r="C10" s="13" t="s">
        <v>399</v>
      </c>
      <c r="D10" s="13" t="s">
        <v>358</v>
      </c>
      <c r="E10" s="13" t="s">
        <v>400</v>
      </c>
      <c r="F10" s="13" t="s">
        <v>359</v>
      </c>
      <c r="G10" s="13" t="s">
        <v>401</v>
      </c>
      <c r="H10" s="13" t="s">
        <v>402</v>
      </c>
      <c r="I10" s="13" t="s">
        <v>403</v>
      </c>
      <c r="J10" s="9"/>
      <c r="K10" s="15"/>
      <c r="L10" s="15"/>
      <c r="M10" s="15"/>
      <c r="N10" s="15"/>
      <c r="O10" s="15"/>
    </row>
    <row r="11" spans="1:15" ht="24.75" customHeight="1">
      <c r="A11" s="14" t="s">
        <v>404</v>
      </c>
      <c r="B11" s="15" t="s">
        <v>405</v>
      </c>
      <c r="C11" s="15" t="s">
        <v>422</v>
      </c>
      <c r="D11" s="14" t="s">
        <v>372</v>
      </c>
      <c r="E11" s="14"/>
      <c r="F11" s="14" t="s">
        <v>407</v>
      </c>
      <c r="G11" s="14" t="s">
        <v>423</v>
      </c>
      <c r="H11" s="14" t="s">
        <v>424</v>
      </c>
      <c r="I11" s="14"/>
      <c r="J11" s="14"/>
      <c r="K11" s="14"/>
      <c r="L11" s="14"/>
      <c r="M11" s="14"/>
      <c r="N11" s="14"/>
      <c r="O11" s="14"/>
    </row>
    <row r="12" spans="1:15" ht="24.75" customHeight="1">
      <c r="A12" s="14" t="s">
        <v>409</v>
      </c>
      <c r="B12" s="15" t="s">
        <v>425</v>
      </c>
      <c r="C12" s="15" t="s">
        <v>426</v>
      </c>
      <c r="D12" s="14" t="s">
        <v>372</v>
      </c>
      <c r="E12" s="14"/>
      <c r="F12" s="14" t="s">
        <v>418</v>
      </c>
      <c r="G12" s="14" t="s">
        <v>361</v>
      </c>
      <c r="H12" s="14" t="s">
        <v>424</v>
      </c>
      <c r="I12" s="14"/>
      <c r="J12" s="14"/>
      <c r="K12" s="14"/>
      <c r="L12" s="14"/>
      <c r="M12" s="14"/>
      <c r="N12" s="14"/>
      <c r="O12" s="14"/>
    </row>
    <row r="13" spans="1:15" ht="24.75" customHeight="1">
      <c r="A13" s="14" t="s">
        <v>415</v>
      </c>
      <c r="B13" s="15" t="s">
        <v>416</v>
      </c>
      <c r="C13" s="15" t="s">
        <v>417</v>
      </c>
      <c r="D13" s="14" t="s">
        <v>372</v>
      </c>
      <c r="E13" s="14"/>
      <c r="F13" s="14" t="s">
        <v>418</v>
      </c>
      <c r="G13" s="14" t="s">
        <v>361</v>
      </c>
      <c r="H13" s="14" t="s">
        <v>419</v>
      </c>
      <c r="I13" s="14"/>
      <c r="J13" s="14"/>
      <c r="K13" s="14"/>
      <c r="L13" s="14"/>
      <c r="M13" s="14"/>
      <c r="N13" s="14"/>
      <c r="O13" s="14"/>
    </row>
  </sheetData>
  <sheetProtection/>
  <mergeCells count="23">
    <mergeCell ref="A1:O1"/>
    <mergeCell ref="A2:O2"/>
    <mergeCell ref="B3:C3"/>
    <mergeCell ref="E3:I3"/>
    <mergeCell ref="J3:K3"/>
    <mergeCell ref="L3:O3"/>
    <mergeCell ref="B4:C4"/>
    <mergeCell ref="E4:I4"/>
    <mergeCell ref="J4:K4"/>
    <mergeCell ref="L4:O4"/>
    <mergeCell ref="B5:C5"/>
    <mergeCell ref="E5:I5"/>
    <mergeCell ref="L5:O5"/>
    <mergeCell ref="J6:K6"/>
    <mergeCell ref="L6:O6"/>
    <mergeCell ref="J7:K7"/>
    <mergeCell ref="L7:O7"/>
    <mergeCell ref="J8:K8"/>
    <mergeCell ref="L8:O8"/>
    <mergeCell ref="J9:K9"/>
    <mergeCell ref="L9:O9"/>
    <mergeCell ref="A6:A9"/>
    <mergeCell ref="B6:I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O12"/>
  <sheetViews>
    <sheetView workbookViewId="0" topLeftCell="A1">
      <selection activeCell="A1" sqref="A1:O12"/>
    </sheetView>
  </sheetViews>
  <sheetFormatPr defaultColWidth="9" defaultRowHeight="11.25"/>
  <cols>
    <col min="3" max="3" width="27.66015625" style="0" customWidth="1"/>
    <col min="4" max="4" width="16.33203125" style="0" customWidth="1"/>
    <col min="9" max="9" width="10.6601562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427</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39600</v>
      </c>
      <c r="M3" s="18"/>
      <c r="N3" s="18"/>
      <c r="O3" s="18"/>
    </row>
    <row r="4" spans="1:15" ht="24.75" customHeight="1">
      <c r="A4" s="9" t="s">
        <v>386</v>
      </c>
      <c r="B4" s="10">
        <v>10</v>
      </c>
      <c r="C4" s="10"/>
      <c r="D4" s="9" t="s">
        <v>387</v>
      </c>
      <c r="E4" s="10"/>
      <c r="F4" s="10"/>
      <c r="G4" s="10"/>
      <c r="H4" s="10"/>
      <c r="I4" s="10"/>
      <c r="J4" s="16" t="s">
        <v>388</v>
      </c>
      <c r="K4" s="16" t="s">
        <v>389</v>
      </c>
      <c r="L4" s="18" t="s">
        <v>428</v>
      </c>
      <c r="M4" s="18"/>
      <c r="N4" s="18"/>
      <c r="O4" s="18"/>
    </row>
    <row r="5" spans="1:15" ht="24.75" customHeight="1">
      <c r="A5" s="11" t="s">
        <v>390</v>
      </c>
      <c r="B5" s="12" t="s">
        <v>429</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430</v>
      </c>
      <c r="D10" s="14" t="s">
        <v>372</v>
      </c>
      <c r="E10" s="14"/>
      <c r="F10" s="14" t="s">
        <v>419</v>
      </c>
      <c r="G10" s="14" t="s">
        <v>423</v>
      </c>
      <c r="H10" s="14" t="s">
        <v>424</v>
      </c>
      <c r="I10" s="14"/>
      <c r="J10" s="14"/>
      <c r="K10" s="14"/>
      <c r="L10" s="14"/>
      <c r="M10" s="14"/>
      <c r="N10" s="14"/>
      <c r="O10" s="14"/>
    </row>
    <row r="11" spans="1:15" ht="24.75" customHeight="1">
      <c r="A11" s="14" t="s">
        <v>409</v>
      </c>
      <c r="B11" s="15" t="s">
        <v>425</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417</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12"/>
  <sheetViews>
    <sheetView workbookViewId="0" topLeftCell="A1">
      <selection activeCell="E2" sqref="E2:I2"/>
    </sheetView>
  </sheetViews>
  <sheetFormatPr defaultColWidth="9" defaultRowHeight="11.25"/>
  <cols>
    <col min="3" max="3" width="31.5" style="0" customWidth="1"/>
    <col min="9" max="9" width="26.33203125" style="0" customWidth="1"/>
    <col min="10" max="10" width="12" style="0" customWidth="1"/>
    <col min="11" max="11" width="27"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431</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290602</v>
      </c>
      <c r="M3" s="18"/>
      <c r="N3" s="18"/>
      <c r="O3" s="18"/>
    </row>
    <row r="4" spans="1:15" ht="24.75" customHeight="1">
      <c r="A4" s="9" t="s">
        <v>386</v>
      </c>
      <c r="B4" s="10">
        <v>10</v>
      </c>
      <c r="C4" s="10"/>
      <c r="D4" s="9" t="s">
        <v>387</v>
      </c>
      <c r="E4" s="10"/>
      <c r="F4" s="10"/>
      <c r="G4" s="10"/>
      <c r="H4" s="10"/>
      <c r="I4" s="10"/>
      <c r="J4" s="16" t="s">
        <v>388</v>
      </c>
      <c r="K4" s="16" t="s">
        <v>389</v>
      </c>
      <c r="L4" s="18" t="s">
        <v>432</v>
      </c>
      <c r="M4" s="18"/>
      <c r="N4" s="18"/>
      <c r="O4" s="18"/>
    </row>
    <row r="5" spans="1:15" ht="24.75" customHeight="1">
      <c r="A5" s="11" t="s">
        <v>390</v>
      </c>
      <c r="B5" s="12" t="s">
        <v>433</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434</v>
      </c>
      <c r="D10" s="14" t="s">
        <v>372</v>
      </c>
      <c r="E10" s="14"/>
      <c r="F10" s="14" t="s">
        <v>435</v>
      </c>
      <c r="G10" s="14" t="s">
        <v>423</v>
      </c>
      <c r="H10" s="14" t="s">
        <v>424</v>
      </c>
      <c r="I10" s="14"/>
      <c r="J10" s="14"/>
      <c r="K10" s="14"/>
      <c r="L10" s="14"/>
      <c r="M10" s="14"/>
      <c r="N10" s="14"/>
      <c r="O10" s="14"/>
    </row>
    <row r="11" spans="1:15" ht="24.75" customHeight="1">
      <c r="A11" s="14" t="s">
        <v>409</v>
      </c>
      <c r="B11" s="15" t="s">
        <v>410</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417</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12"/>
  <sheetViews>
    <sheetView workbookViewId="0" topLeftCell="A1">
      <selection activeCell="E4" sqref="E4:I4"/>
    </sheetView>
  </sheetViews>
  <sheetFormatPr defaultColWidth="9" defaultRowHeight="11.25"/>
  <cols>
    <col min="3" max="3" width="18.83203125" style="0" customWidth="1"/>
    <col min="4" max="4" width="18.1601562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436</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17100</v>
      </c>
      <c r="M3" s="18"/>
      <c r="N3" s="18"/>
      <c r="O3" s="18"/>
    </row>
    <row r="4" spans="1:15" ht="24.75" customHeight="1">
      <c r="A4" s="9" t="s">
        <v>386</v>
      </c>
      <c r="B4" s="10">
        <v>10</v>
      </c>
      <c r="C4" s="10"/>
      <c r="D4" s="9" t="s">
        <v>387</v>
      </c>
      <c r="E4" s="10"/>
      <c r="F4" s="10"/>
      <c r="G4" s="10"/>
      <c r="H4" s="10"/>
      <c r="I4" s="10"/>
      <c r="J4" s="16" t="s">
        <v>388</v>
      </c>
      <c r="K4" s="16" t="s">
        <v>389</v>
      </c>
      <c r="L4" s="18" t="s">
        <v>437</v>
      </c>
      <c r="M4" s="18"/>
      <c r="N4" s="18"/>
      <c r="O4" s="18"/>
    </row>
    <row r="5" spans="1:15" ht="24.75" customHeight="1">
      <c r="A5" s="11" t="s">
        <v>390</v>
      </c>
      <c r="B5" s="12" t="s">
        <v>438</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439</v>
      </c>
      <c r="D10" s="14" t="s">
        <v>372</v>
      </c>
      <c r="E10" s="14"/>
      <c r="F10" s="14" t="s">
        <v>419</v>
      </c>
      <c r="G10" s="14" t="s">
        <v>423</v>
      </c>
      <c r="H10" s="14" t="s">
        <v>424</v>
      </c>
      <c r="I10" s="14"/>
      <c r="J10" s="14"/>
      <c r="K10" s="14"/>
      <c r="L10" s="14"/>
      <c r="M10" s="14"/>
      <c r="N10" s="14"/>
      <c r="O10" s="14"/>
    </row>
    <row r="11" spans="1:15" ht="24.75" customHeight="1">
      <c r="A11" s="14" t="s">
        <v>409</v>
      </c>
      <c r="B11" s="15" t="s">
        <v>425</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417</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12"/>
  <sheetViews>
    <sheetView workbookViewId="0" topLeftCell="A1">
      <selection activeCell="A1" sqref="A1:O12"/>
    </sheetView>
  </sheetViews>
  <sheetFormatPr defaultColWidth="9" defaultRowHeight="11.25"/>
  <cols>
    <col min="3" max="3" width="31.33203125" style="0" customWidth="1"/>
    <col min="4" max="4" width="17.1601562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440</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75500</v>
      </c>
      <c r="M3" s="18"/>
      <c r="N3" s="18"/>
      <c r="O3" s="18"/>
    </row>
    <row r="4" spans="1:15" ht="24.75" customHeight="1">
      <c r="A4" s="9" t="s">
        <v>386</v>
      </c>
      <c r="B4" s="10">
        <v>10</v>
      </c>
      <c r="C4" s="10"/>
      <c r="D4" s="9" t="s">
        <v>387</v>
      </c>
      <c r="E4" s="10"/>
      <c r="F4" s="10"/>
      <c r="G4" s="10"/>
      <c r="H4" s="10"/>
      <c r="I4" s="10"/>
      <c r="J4" s="16" t="s">
        <v>388</v>
      </c>
      <c r="K4" s="16" t="s">
        <v>389</v>
      </c>
      <c r="L4" s="18" t="s">
        <v>441</v>
      </c>
      <c r="M4" s="18"/>
      <c r="N4" s="18"/>
      <c r="O4" s="18"/>
    </row>
    <row r="5" spans="1:15" ht="24.75" customHeight="1">
      <c r="A5" s="11" t="s">
        <v>390</v>
      </c>
      <c r="B5" s="12" t="s">
        <v>442</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443</v>
      </c>
      <c r="D10" s="14" t="s">
        <v>372</v>
      </c>
      <c r="E10" s="14"/>
      <c r="F10" s="14" t="s">
        <v>444</v>
      </c>
      <c r="G10" s="14" t="s">
        <v>423</v>
      </c>
      <c r="H10" s="14" t="s">
        <v>424</v>
      </c>
      <c r="I10" s="14"/>
      <c r="J10" s="14"/>
      <c r="K10" s="14"/>
      <c r="L10" s="14"/>
      <c r="M10" s="14"/>
      <c r="N10" s="14"/>
      <c r="O10" s="14"/>
    </row>
    <row r="11" spans="1:15" ht="24.75" customHeight="1">
      <c r="A11" s="14" t="s">
        <v>409</v>
      </c>
      <c r="B11" s="15" t="s">
        <v>425</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417</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12"/>
  <sheetViews>
    <sheetView workbookViewId="0" topLeftCell="A1">
      <selection activeCell="E2" sqref="E2:I2"/>
    </sheetView>
  </sheetViews>
  <sheetFormatPr defaultColWidth="9" defaultRowHeight="11.25"/>
  <cols>
    <col min="3" max="3" width="27.33203125" style="0" customWidth="1"/>
    <col min="4" max="4" width="19.66015625" style="0" customWidth="1"/>
    <col min="9" max="9" width="16.6601562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445</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230000</v>
      </c>
      <c r="M3" s="18"/>
      <c r="N3" s="18"/>
      <c r="O3" s="18"/>
    </row>
    <row r="4" spans="1:15" ht="24.75" customHeight="1">
      <c r="A4" s="9" t="s">
        <v>386</v>
      </c>
      <c r="B4" s="10">
        <v>10</v>
      </c>
      <c r="C4" s="10"/>
      <c r="D4" s="9" t="s">
        <v>387</v>
      </c>
      <c r="E4" s="10"/>
      <c r="F4" s="10"/>
      <c r="G4" s="10"/>
      <c r="H4" s="10"/>
      <c r="I4" s="10"/>
      <c r="J4" s="16" t="s">
        <v>388</v>
      </c>
      <c r="K4" s="16" t="s">
        <v>389</v>
      </c>
      <c r="L4" s="18" t="s">
        <v>446</v>
      </c>
      <c r="M4" s="18"/>
      <c r="N4" s="18"/>
      <c r="O4" s="18"/>
    </row>
    <row r="5" spans="1:15" ht="24.75" customHeight="1">
      <c r="A5" s="11" t="s">
        <v>390</v>
      </c>
      <c r="B5" s="12" t="s">
        <v>447</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448</v>
      </c>
      <c r="D10" s="14" t="s">
        <v>372</v>
      </c>
      <c r="E10" s="14"/>
      <c r="F10" s="14" t="s">
        <v>435</v>
      </c>
      <c r="G10" s="14" t="s">
        <v>423</v>
      </c>
      <c r="H10" s="14" t="s">
        <v>424</v>
      </c>
      <c r="I10" s="14"/>
      <c r="J10" s="14"/>
      <c r="K10" s="14"/>
      <c r="L10" s="14"/>
      <c r="M10" s="14"/>
      <c r="N10" s="14"/>
      <c r="O10" s="14"/>
    </row>
    <row r="11" spans="1:15" ht="24.75" customHeight="1">
      <c r="A11" s="14" t="s">
        <v>409</v>
      </c>
      <c r="B11" s="15" t="s">
        <v>425</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417</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12"/>
  <sheetViews>
    <sheetView workbookViewId="0" topLeftCell="A1">
      <selection activeCell="Z34" sqref="Z34"/>
    </sheetView>
  </sheetViews>
  <sheetFormatPr defaultColWidth="9" defaultRowHeight="11.25"/>
  <cols>
    <col min="10" max="10" width="14.83203125" style="0" customWidth="1"/>
    <col min="11" max="11" width="22.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449</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250000</v>
      </c>
      <c r="M3" s="18"/>
      <c r="N3" s="18"/>
      <c r="O3" s="18"/>
    </row>
    <row r="4" spans="1:15" ht="24.75" customHeight="1">
      <c r="A4" s="9" t="s">
        <v>386</v>
      </c>
      <c r="B4" s="10">
        <v>10</v>
      </c>
      <c r="C4" s="10"/>
      <c r="D4" s="9" t="s">
        <v>387</v>
      </c>
      <c r="E4" s="10"/>
      <c r="F4" s="10"/>
      <c r="G4" s="10"/>
      <c r="H4" s="10"/>
      <c r="I4" s="10"/>
      <c r="J4" s="16" t="s">
        <v>388</v>
      </c>
      <c r="K4" s="16" t="s">
        <v>389</v>
      </c>
      <c r="L4" s="18" t="s">
        <v>450</v>
      </c>
      <c r="M4" s="18"/>
      <c r="N4" s="18"/>
      <c r="O4" s="18"/>
    </row>
    <row r="5" spans="1:15" ht="24.75" customHeight="1">
      <c r="A5" s="11" t="s">
        <v>390</v>
      </c>
      <c r="B5" s="12" t="s">
        <v>451</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452</v>
      </c>
      <c r="D10" s="14" t="s">
        <v>372</v>
      </c>
      <c r="E10" s="14"/>
      <c r="F10" s="14" t="s">
        <v>419</v>
      </c>
      <c r="G10" s="14" t="s">
        <v>423</v>
      </c>
      <c r="H10" s="14" t="s">
        <v>424</v>
      </c>
      <c r="I10" s="14"/>
      <c r="J10" s="14"/>
      <c r="K10" s="14"/>
      <c r="L10" s="14"/>
      <c r="M10" s="14"/>
      <c r="N10" s="14"/>
      <c r="O10" s="14"/>
    </row>
    <row r="11" spans="1:15" ht="24.75" customHeight="1">
      <c r="A11" s="14" t="s">
        <v>409</v>
      </c>
      <c r="B11" s="15" t="s">
        <v>410</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417</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12"/>
  <sheetViews>
    <sheetView workbookViewId="0" topLeftCell="A1">
      <selection activeCell="AA36" sqref="AA36"/>
    </sheetView>
  </sheetViews>
  <sheetFormatPr defaultColWidth="9" defaultRowHeight="11.25"/>
  <cols>
    <col min="3" max="3" width="29.1601562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453</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43960</v>
      </c>
      <c r="M3" s="18"/>
      <c r="N3" s="18"/>
      <c r="O3" s="18"/>
    </row>
    <row r="4" spans="1:15" ht="24.75" customHeight="1">
      <c r="A4" s="9" t="s">
        <v>386</v>
      </c>
      <c r="B4" s="10">
        <v>10</v>
      </c>
      <c r="C4" s="10"/>
      <c r="D4" s="9" t="s">
        <v>387</v>
      </c>
      <c r="E4" s="10"/>
      <c r="F4" s="10"/>
      <c r="G4" s="10"/>
      <c r="H4" s="10"/>
      <c r="I4" s="10"/>
      <c r="J4" s="16" t="s">
        <v>388</v>
      </c>
      <c r="K4" s="16" t="s">
        <v>389</v>
      </c>
      <c r="L4" s="18" t="s">
        <v>454</v>
      </c>
      <c r="M4" s="18"/>
      <c r="N4" s="18"/>
      <c r="O4" s="18"/>
    </row>
    <row r="5" spans="1:15" ht="24.75" customHeight="1">
      <c r="A5" s="11" t="s">
        <v>390</v>
      </c>
      <c r="B5" s="12" t="s">
        <v>455</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422</v>
      </c>
      <c r="D10" s="14" t="s">
        <v>372</v>
      </c>
      <c r="E10" s="14"/>
      <c r="F10" s="14" t="s">
        <v>414</v>
      </c>
      <c r="G10" s="14" t="s">
        <v>408</v>
      </c>
      <c r="H10" s="14" t="s">
        <v>424</v>
      </c>
      <c r="I10" s="14"/>
      <c r="J10" s="14"/>
      <c r="K10" s="14"/>
      <c r="L10" s="14"/>
      <c r="M10" s="14"/>
      <c r="N10" s="14"/>
      <c r="O10" s="14"/>
    </row>
    <row r="11" spans="1:15" ht="24.75" customHeight="1">
      <c r="A11" s="14" t="s">
        <v>409</v>
      </c>
      <c r="B11" s="15" t="s">
        <v>410</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456</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12"/>
  <sheetViews>
    <sheetView workbookViewId="0" topLeftCell="A1">
      <selection activeCell="Y34" sqref="Y34"/>
    </sheetView>
  </sheetViews>
  <sheetFormatPr defaultColWidth="9" defaultRowHeight="11.25"/>
  <cols>
    <col min="3" max="3" width="26.66015625" style="0" customWidth="1"/>
    <col min="4" max="4" width="14.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457</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100000</v>
      </c>
      <c r="M3" s="18"/>
      <c r="N3" s="18"/>
      <c r="O3" s="18"/>
    </row>
    <row r="4" spans="1:15" ht="24.75" customHeight="1">
      <c r="A4" s="9" t="s">
        <v>386</v>
      </c>
      <c r="B4" s="10">
        <v>10</v>
      </c>
      <c r="C4" s="10"/>
      <c r="D4" s="9" t="s">
        <v>387</v>
      </c>
      <c r="E4" s="10"/>
      <c r="F4" s="10"/>
      <c r="G4" s="10"/>
      <c r="H4" s="10"/>
      <c r="I4" s="10"/>
      <c r="J4" s="16" t="s">
        <v>388</v>
      </c>
      <c r="K4" s="16" t="s">
        <v>389</v>
      </c>
      <c r="L4" s="18" t="s">
        <v>458</v>
      </c>
      <c r="M4" s="18"/>
      <c r="N4" s="18"/>
      <c r="O4" s="18"/>
    </row>
    <row r="5" spans="1:15" ht="24.75" customHeight="1">
      <c r="A5" s="11" t="s">
        <v>390</v>
      </c>
      <c r="B5" s="12" t="s">
        <v>459</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460</v>
      </c>
      <c r="D10" s="14" t="s">
        <v>372</v>
      </c>
      <c r="E10" s="14"/>
      <c r="F10" s="14" t="s">
        <v>444</v>
      </c>
      <c r="G10" s="14" t="s">
        <v>423</v>
      </c>
      <c r="H10" s="14" t="s">
        <v>424</v>
      </c>
      <c r="I10" s="14"/>
      <c r="J10" s="14"/>
      <c r="K10" s="14"/>
      <c r="L10" s="14"/>
      <c r="M10" s="14"/>
      <c r="N10" s="14"/>
      <c r="O10" s="14"/>
    </row>
    <row r="11" spans="1:15" ht="24.75" customHeight="1">
      <c r="A11" s="14" t="s">
        <v>409</v>
      </c>
      <c r="B11" s="15" t="s">
        <v>425</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461</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12"/>
  <sheetViews>
    <sheetView workbookViewId="0" topLeftCell="A1">
      <selection activeCell="E2" sqref="E2:I2"/>
    </sheetView>
  </sheetViews>
  <sheetFormatPr defaultColWidth="9" defaultRowHeight="11.25"/>
  <cols>
    <col min="3" max="3" width="19" style="0" customWidth="1"/>
    <col min="4" max="4" width="14"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462</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180000</v>
      </c>
      <c r="M3" s="18"/>
      <c r="N3" s="18"/>
      <c r="O3" s="18"/>
    </row>
    <row r="4" spans="1:15" ht="24.75" customHeight="1">
      <c r="A4" s="9" t="s">
        <v>386</v>
      </c>
      <c r="B4" s="10">
        <v>10</v>
      </c>
      <c r="C4" s="10"/>
      <c r="D4" s="9" t="s">
        <v>387</v>
      </c>
      <c r="E4" s="10"/>
      <c r="F4" s="10"/>
      <c r="G4" s="10"/>
      <c r="H4" s="10"/>
      <c r="I4" s="10"/>
      <c r="J4" s="16" t="s">
        <v>388</v>
      </c>
      <c r="K4" s="16" t="s">
        <v>389</v>
      </c>
      <c r="L4" s="18" t="s">
        <v>463</v>
      </c>
      <c r="M4" s="18"/>
      <c r="N4" s="18"/>
      <c r="O4" s="18"/>
    </row>
    <row r="5" spans="1:15" ht="24.75" customHeight="1">
      <c r="A5" s="11" t="s">
        <v>390</v>
      </c>
      <c r="B5" s="12" t="s">
        <v>464</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465</v>
      </c>
      <c r="D10" s="14" t="s">
        <v>372</v>
      </c>
      <c r="E10" s="14"/>
      <c r="F10" s="14" t="s">
        <v>419</v>
      </c>
      <c r="G10" s="14" t="s">
        <v>423</v>
      </c>
      <c r="H10" s="14" t="s">
        <v>424</v>
      </c>
      <c r="I10" s="14"/>
      <c r="J10" s="14"/>
      <c r="K10" s="14"/>
      <c r="L10" s="14"/>
      <c r="M10" s="14"/>
      <c r="N10" s="14"/>
      <c r="O10" s="14"/>
    </row>
    <row r="11" spans="1:15" ht="24.75" customHeight="1">
      <c r="A11" s="14" t="s">
        <v>409</v>
      </c>
      <c r="B11" s="15" t="s">
        <v>410</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371</v>
      </c>
      <c r="D12" s="14" t="s">
        <v>372</v>
      </c>
      <c r="E12" s="14"/>
      <c r="F12" s="14" t="s">
        <v>466</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O12"/>
  <sheetViews>
    <sheetView workbookViewId="0" topLeftCell="A1">
      <selection activeCell="E2" sqref="E2:I2"/>
    </sheetView>
  </sheetViews>
  <sheetFormatPr defaultColWidth="9" defaultRowHeight="11.25"/>
  <cols>
    <col min="3" max="3" width="26.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467</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46200</v>
      </c>
      <c r="M3" s="18"/>
      <c r="N3" s="18"/>
      <c r="O3" s="18"/>
    </row>
    <row r="4" spans="1:15" ht="24.75" customHeight="1">
      <c r="A4" s="9" t="s">
        <v>386</v>
      </c>
      <c r="B4" s="10">
        <v>10</v>
      </c>
      <c r="C4" s="10"/>
      <c r="D4" s="9" t="s">
        <v>387</v>
      </c>
      <c r="E4" s="10"/>
      <c r="F4" s="10"/>
      <c r="G4" s="10"/>
      <c r="H4" s="10"/>
      <c r="I4" s="10"/>
      <c r="J4" s="16" t="s">
        <v>388</v>
      </c>
      <c r="K4" s="16" t="s">
        <v>389</v>
      </c>
      <c r="L4" s="18" t="s">
        <v>468</v>
      </c>
      <c r="M4" s="18"/>
      <c r="N4" s="18"/>
      <c r="O4" s="18"/>
    </row>
    <row r="5" spans="1:15" ht="24.75" customHeight="1">
      <c r="A5" s="11" t="s">
        <v>390</v>
      </c>
      <c r="B5" s="12" t="s">
        <v>469</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460</v>
      </c>
      <c r="D10" s="14" t="s">
        <v>372</v>
      </c>
      <c r="E10" s="14"/>
      <c r="F10" s="14" t="s">
        <v>435</v>
      </c>
      <c r="G10" s="14" t="s">
        <v>423</v>
      </c>
      <c r="H10" s="14" t="s">
        <v>424</v>
      </c>
      <c r="I10" s="14"/>
      <c r="J10" s="14"/>
      <c r="K10" s="14"/>
      <c r="L10" s="14"/>
      <c r="M10" s="14"/>
      <c r="N10" s="14"/>
      <c r="O10" s="14"/>
    </row>
    <row r="11" spans="1:15" ht="24.75" customHeight="1">
      <c r="A11" s="14" t="s">
        <v>409</v>
      </c>
      <c r="B11" s="15" t="s">
        <v>410</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417</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O12"/>
  <sheetViews>
    <sheetView workbookViewId="0" topLeftCell="A1">
      <selection activeCell="Y29" sqref="Y29"/>
    </sheetView>
  </sheetViews>
  <sheetFormatPr defaultColWidth="9" defaultRowHeight="11.25"/>
  <cols>
    <col min="3" max="3" width="27.66015625" style="0" customWidth="1"/>
    <col min="4" max="4" width="15.6601562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470</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400000</v>
      </c>
      <c r="M3" s="18"/>
      <c r="N3" s="18"/>
      <c r="O3" s="18"/>
    </row>
    <row r="4" spans="1:15" ht="24.75" customHeight="1">
      <c r="A4" s="9" t="s">
        <v>386</v>
      </c>
      <c r="B4" s="10">
        <v>10</v>
      </c>
      <c r="C4" s="10"/>
      <c r="D4" s="9" t="s">
        <v>387</v>
      </c>
      <c r="E4" s="10"/>
      <c r="F4" s="10"/>
      <c r="G4" s="10"/>
      <c r="H4" s="10"/>
      <c r="I4" s="10"/>
      <c r="J4" s="16" t="s">
        <v>388</v>
      </c>
      <c r="K4" s="16" t="s">
        <v>389</v>
      </c>
      <c r="L4" s="18" t="s">
        <v>471</v>
      </c>
      <c r="M4" s="18"/>
      <c r="N4" s="18"/>
      <c r="O4" s="18"/>
    </row>
    <row r="5" spans="1:15" ht="24.75" customHeight="1">
      <c r="A5" s="11" t="s">
        <v>390</v>
      </c>
      <c r="B5" s="12" t="s">
        <v>472</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473</v>
      </c>
      <c r="D10" s="14" t="s">
        <v>372</v>
      </c>
      <c r="E10" s="14"/>
      <c r="F10" s="14" t="s">
        <v>412</v>
      </c>
      <c r="G10" s="14" t="s">
        <v>413</v>
      </c>
      <c r="H10" s="14" t="s">
        <v>424</v>
      </c>
      <c r="I10" s="14"/>
      <c r="J10" s="14"/>
      <c r="K10" s="14"/>
      <c r="L10" s="14"/>
      <c r="M10" s="14"/>
      <c r="N10" s="14"/>
      <c r="O10" s="14"/>
    </row>
    <row r="11" spans="1:15" ht="24.75" customHeight="1">
      <c r="A11" s="14" t="s">
        <v>409</v>
      </c>
      <c r="B11" s="15" t="s">
        <v>425</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461</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O12"/>
  <sheetViews>
    <sheetView workbookViewId="0" topLeftCell="A1">
      <selection activeCell="E4" sqref="E4:I4"/>
    </sheetView>
  </sheetViews>
  <sheetFormatPr defaultColWidth="9" defaultRowHeight="11.25"/>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474</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30000</v>
      </c>
      <c r="M3" s="18"/>
      <c r="N3" s="18"/>
      <c r="O3" s="18"/>
    </row>
    <row r="4" spans="1:15" ht="24.75" customHeight="1">
      <c r="A4" s="9" t="s">
        <v>386</v>
      </c>
      <c r="B4" s="10">
        <v>10</v>
      </c>
      <c r="C4" s="10"/>
      <c r="D4" s="9" t="s">
        <v>387</v>
      </c>
      <c r="E4" s="10"/>
      <c r="F4" s="10"/>
      <c r="G4" s="10"/>
      <c r="H4" s="10"/>
      <c r="I4" s="10"/>
      <c r="J4" s="16" t="s">
        <v>388</v>
      </c>
      <c r="K4" s="16" t="s">
        <v>389</v>
      </c>
      <c r="L4" s="18" t="s">
        <v>475</v>
      </c>
      <c r="M4" s="18"/>
      <c r="N4" s="18"/>
      <c r="O4" s="18"/>
    </row>
    <row r="5" spans="1:15" ht="24.75" customHeight="1">
      <c r="A5" s="11" t="s">
        <v>390</v>
      </c>
      <c r="B5" s="12" t="s">
        <v>476</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477</v>
      </c>
      <c r="D10" s="14" t="s">
        <v>372</v>
      </c>
      <c r="E10" s="14"/>
      <c r="F10" s="14" t="s">
        <v>478</v>
      </c>
      <c r="G10" s="14" t="s">
        <v>408</v>
      </c>
      <c r="H10" s="14" t="s">
        <v>424</v>
      </c>
      <c r="I10" s="14"/>
      <c r="J10" s="14"/>
      <c r="K10" s="14"/>
      <c r="L10" s="14"/>
      <c r="M10" s="14"/>
      <c r="N10" s="14"/>
      <c r="O10" s="14"/>
    </row>
    <row r="11" spans="1:15" ht="24.75" customHeight="1">
      <c r="A11" s="14" t="s">
        <v>409</v>
      </c>
      <c r="B11" s="15" t="s">
        <v>425</v>
      </c>
      <c r="C11" s="15" t="s">
        <v>426</v>
      </c>
      <c r="D11" s="14" t="s">
        <v>372</v>
      </c>
      <c r="E11" s="14"/>
      <c r="F11" s="14" t="s">
        <v>418</v>
      </c>
      <c r="G11" s="14" t="s">
        <v>361</v>
      </c>
      <c r="H11" s="14" t="s">
        <v>424</v>
      </c>
      <c r="I11" s="14"/>
      <c r="J11" s="14"/>
      <c r="K11" s="14"/>
      <c r="L11" s="14"/>
      <c r="M11" s="14"/>
      <c r="N11" s="14"/>
      <c r="O11" s="14"/>
    </row>
    <row r="12" spans="1:15" ht="24.75" customHeight="1">
      <c r="A12" s="14" t="s">
        <v>415</v>
      </c>
      <c r="B12" s="15" t="s">
        <v>416</v>
      </c>
      <c r="C12" s="15" t="s">
        <v>461</v>
      </c>
      <c r="D12" s="14" t="s">
        <v>372</v>
      </c>
      <c r="E12" s="14"/>
      <c r="F12" s="14" t="s">
        <v>418</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O13"/>
  <sheetViews>
    <sheetView workbookViewId="0" topLeftCell="A1">
      <selection activeCell="E2" sqref="E2:I2"/>
    </sheetView>
  </sheetViews>
  <sheetFormatPr defaultColWidth="9" defaultRowHeight="11.25"/>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479</v>
      </c>
      <c r="F2" s="10"/>
      <c r="G2" s="10"/>
      <c r="H2" s="10"/>
      <c r="I2" s="10"/>
      <c r="J2" s="16" t="s">
        <v>380</v>
      </c>
      <c r="K2" s="16"/>
      <c r="L2" s="46" t="s">
        <v>480</v>
      </c>
      <c r="M2" s="47"/>
      <c r="N2" s="47"/>
      <c r="O2" s="48"/>
    </row>
    <row r="3" spans="1:15" ht="24.75" customHeight="1">
      <c r="A3" s="9" t="s">
        <v>382</v>
      </c>
      <c r="B3" s="10" t="s">
        <v>383</v>
      </c>
      <c r="C3" s="10"/>
      <c r="D3" s="9" t="s">
        <v>384</v>
      </c>
      <c r="E3" s="10"/>
      <c r="F3" s="10"/>
      <c r="G3" s="10"/>
      <c r="H3" s="10"/>
      <c r="I3" s="10"/>
      <c r="J3" s="16" t="s">
        <v>385</v>
      </c>
      <c r="K3" s="16"/>
      <c r="L3" s="17">
        <v>24000</v>
      </c>
      <c r="M3" s="18"/>
      <c r="N3" s="18"/>
      <c r="O3" s="18"/>
    </row>
    <row r="4" spans="1:15" ht="24.75" customHeight="1">
      <c r="A4" s="9" t="s">
        <v>386</v>
      </c>
      <c r="B4" s="10">
        <v>10</v>
      </c>
      <c r="C4" s="10"/>
      <c r="D4" s="9" t="s">
        <v>387</v>
      </c>
      <c r="E4" s="10"/>
      <c r="F4" s="10"/>
      <c r="G4" s="10"/>
      <c r="H4" s="10"/>
      <c r="I4" s="10"/>
      <c r="J4" s="16" t="s">
        <v>388</v>
      </c>
      <c r="K4" s="16" t="s">
        <v>389</v>
      </c>
      <c r="L4" s="18" t="s">
        <v>481</v>
      </c>
      <c r="M4" s="18"/>
      <c r="N4" s="18"/>
      <c r="O4" s="18"/>
    </row>
    <row r="5" spans="1:15" ht="24.75" customHeight="1">
      <c r="A5" s="11" t="s">
        <v>390</v>
      </c>
      <c r="B5" s="12" t="s">
        <v>482</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483</v>
      </c>
      <c r="D10" s="14" t="s">
        <v>484</v>
      </c>
      <c r="E10" s="14"/>
      <c r="F10" s="14" t="s">
        <v>418</v>
      </c>
      <c r="G10" s="14" t="s">
        <v>361</v>
      </c>
      <c r="H10" s="14" t="s">
        <v>424</v>
      </c>
      <c r="I10" s="14"/>
      <c r="J10" s="14"/>
      <c r="K10" s="14"/>
      <c r="L10" s="14"/>
      <c r="M10" s="14"/>
      <c r="N10" s="14"/>
      <c r="O10" s="14"/>
    </row>
    <row r="11" spans="1:15" ht="24.75" customHeight="1">
      <c r="A11" s="14" t="s">
        <v>409</v>
      </c>
      <c r="B11" s="15" t="s">
        <v>410</v>
      </c>
      <c r="C11" s="15" t="s">
        <v>485</v>
      </c>
      <c r="D11" s="14" t="s">
        <v>486</v>
      </c>
      <c r="E11" s="14"/>
      <c r="F11" s="14" t="s">
        <v>487</v>
      </c>
      <c r="G11" s="14"/>
      <c r="H11" s="14" t="s">
        <v>488</v>
      </c>
      <c r="I11" s="14"/>
      <c r="J11" s="14"/>
      <c r="K11" s="14"/>
      <c r="L11" s="14"/>
      <c r="M11" s="14"/>
      <c r="N11" s="14"/>
      <c r="O11" s="14"/>
    </row>
    <row r="12" spans="1:15" ht="24.75" customHeight="1">
      <c r="A12" s="14" t="s">
        <v>415</v>
      </c>
      <c r="B12" s="15" t="s">
        <v>415</v>
      </c>
      <c r="C12" s="15" t="s">
        <v>489</v>
      </c>
      <c r="D12" s="14" t="s">
        <v>372</v>
      </c>
      <c r="E12" s="14"/>
      <c r="F12" s="14" t="s">
        <v>490</v>
      </c>
      <c r="G12" s="14" t="s">
        <v>361</v>
      </c>
      <c r="H12" s="14" t="s">
        <v>419</v>
      </c>
      <c r="I12" s="14"/>
      <c r="J12" s="14"/>
      <c r="K12" s="14"/>
      <c r="L12" s="14"/>
      <c r="M12" s="14"/>
      <c r="N12" s="14"/>
      <c r="O12" s="14"/>
    </row>
    <row r="13" spans="1:15" ht="24.75" customHeight="1">
      <c r="A13" s="14" t="s">
        <v>491</v>
      </c>
      <c r="B13" s="15" t="s">
        <v>492</v>
      </c>
      <c r="C13" s="15" t="s">
        <v>493</v>
      </c>
      <c r="D13" s="14" t="s">
        <v>372</v>
      </c>
      <c r="E13" s="14"/>
      <c r="F13" s="14" t="s">
        <v>466</v>
      </c>
      <c r="G13" s="14" t="s">
        <v>361</v>
      </c>
      <c r="H13" s="14" t="s">
        <v>488</v>
      </c>
      <c r="I13" s="14"/>
      <c r="J13" s="14"/>
      <c r="K13" s="14"/>
      <c r="L13" s="14"/>
      <c r="M13" s="14"/>
      <c r="N13" s="14"/>
      <c r="O13"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O13"/>
  <sheetViews>
    <sheetView workbookViewId="0" topLeftCell="A1">
      <selection activeCell="E2" sqref="E2:I2"/>
    </sheetView>
  </sheetViews>
  <sheetFormatPr defaultColWidth="9" defaultRowHeight="11.25"/>
  <sheetData>
    <row r="1" spans="1:15" ht="14.25">
      <c r="A1" s="8" t="s">
        <v>375</v>
      </c>
      <c r="B1" s="8"/>
      <c r="C1" s="8"/>
      <c r="D1" s="8"/>
      <c r="E1" s="8"/>
      <c r="F1" s="8"/>
      <c r="G1" s="8"/>
      <c r="H1" s="8"/>
      <c r="I1" s="8"/>
      <c r="J1" s="8"/>
      <c r="K1" s="8"/>
      <c r="L1" s="8"/>
      <c r="M1" s="8"/>
      <c r="N1" s="8"/>
      <c r="O1" s="8"/>
    </row>
    <row r="2" spans="1:15" ht="11.25">
      <c r="A2" s="9" t="s">
        <v>376</v>
      </c>
      <c r="B2" s="10" t="s">
        <v>377</v>
      </c>
      <c r="C2" s="10"/>
      <c r="D2" s="9" t="s">
        <v>378</v>
      </c>
      <c r="E2" s="10" t="s">
        <v>494</v>
      </c>
      <c r="F2" s="10"/>
      <c r="G2" s="10"/>
      <c r="H2" s="10"/>
      <c r="I2" s="10"/>
      <c r="J2" s="16" t="s">
        <v>380</v>
      </c>
      <c r="K2" s="16"/>
      <c r="L2" s="46" t="s">
        <v>480</v>
      </c>
      <c r="M2" s="47"/>
      <c r="N2" s="47"/>
      <c r="O2" s="48"/>
    </row>
    <row r="3" spans="1:15" ht="11.25">
      <c r="A3" s="9" t="s">
        <v>382</v>
      </c>
      <c r="B3" s="10" t="s">
        <v>383</v>
      </c>
      <c r="C3" s="10"/>
      <c r="D3" s="9" t="s">
        <v>384</v>
      </c>
      <c r="E3" s="10"/>
      <c r="F3" s="10"/>
      <c r="G3" s="10"/>
      <c r="H3" s="10"/>
      <c r="I3" s="10"/>
      <c r="J3" s="16" t="s">
        <v>385</v>
      </c>
      <c r="K3" s="16"/>
      <c r="L3" s="17">
        <v>89940</v>
      </c>
      <c r="M3" s="18"/>
      <c r="N3" s="18"/>
      <c r="O3" s="18"/>
    </row>
    <row r="4" spans="1:15" ht="11.25">
      <c r="A4" s="9" t="s">
        <v>386</v>
      </c>
      <c r="B4" s="10">
        <v>10</v>
      </c>
      <c r="C4" s="10"/>
      <c r="D4" s="9" t="s">
        <v>387</v>
      </c>
      <c r="E4" s="10"/>
      <c r="F4" s="10"/>
      <c r="G4" s="10"/>
      <c r="H4" s="10"/>
      <c r="I4" s="10"/>
      <c r="J4" s="16" t="s">
        <v>388</v>
      </c>
      <c r="K4" s="16" t="s">
        <v>389</v>
      </c>
      <c r="L4" s="18" t="s">
        <v>495</v>
      </c>
      <c r="M4" s="18"/>
      <c r="N4" s="18"/>
      <c r="O4" s="18"/>
    </row>
    <row r="5" spans="1:15" ht="11.25">
      <c r="A5" s="11" t="s">
        <v>390</v>
      </c>
      <c r="B5" s="12" t="s">
        <v>496</v>
      </c>
      <c r="C5" s="12"/>
      <c r="D5" s="12"/>
      <c r="E5" s="12"/>
      <c r="F5" s="12"/>
      <c r="G5" s="12"/>
      <c r="H5" s="12"/>
      <c r="I5" s="12"/>
      <c r="J5" s="16" t="s">
        <v>392</v>
      </c>
      <c r="K5" s="16"/>
      <c r="L5" s="18" t="s">
        <v>393</v>
      </c>
      <c r="M5" s="18"/>
      <c r="N5" s="18"/>
      <c r="O5" s="18"/>
    </row>
    <row r="6" spans="1:15" ht="11.25">
      <c r="A6" s="11"/>
      <c r="B6" s="12"/>
      <c r="C6" s="12"/>
      <c r="D6" s="12"/>
      <c r="E6" s="12"/>
      <c r="F6" s="12"/>
      <c r="G6" s="12"/>
      <c r="H6" s="12"/>
      <c r="I6" s="12"/>
      <c r="J6" s="16" t="s">
        <v>394</v>
      </c>
      <c r="K6" s="16"/>
      <c r="L6" s="18" t="s">
        <v>393</v>
      </c>
      <c r="M6" s="18"/>
      <c r="N6" s="18"/>
      <c r="O6" s="18"/>
    </row>
    <row r="7" spans="1:15" ht="11.25">
      <c r="A7" s="11"/>
      <c r="B7" s="12"/>
      <c r="C7" s="12"/>
      <c r="D7" s="12"/>
      <c r="E7" s="12"/>
      <c r="F7" s="12"/>
      <c r="G7" s="12"/>
      <c r="H7" s="12"/>
      <c r="I7" s="12"/>
      <c r="J7" s="16" t="s">
        <v>395</v>
      </c>
      <c r="K7" s="16"/>
      <c r="L7" s="18" t="s">
        <v>393</v>
      </c>
      <c r="M7" s="18"/>
      <c r="N7" s="18"/>
      <c r="O7" s="18"/>
    </row>
    <row r="8" spans="1:15" ht="11.25">
      <c r="A8" s="11"/>
      <c r="B8" s="12"/>
      <c r="C8" s="12"/>
      <c r="D8" s="12"/>
      <c r="E8" s="12"/>
      <c r="F8" s="12"/>
      <c r="G8" s="12"/>
      <c r="H8" s="12"/>
      <c r="I8" s="12"/>
      <c r="J8" s="16" t="s">
        <v>396</v>
      </c>
      <c r="K8" s="16"/>
      <c r="L8" s="18" t="s">
        <v>393</v>
      </c>
      <c r="M8" s="18"/>
      <c r="N8" s="18"/>
      <c r="O8" s="18"/>
    </row>
    <row r="9" spans="1:15" ht="11.25">
      <c r="A9" s="13" t="s">
        <v>397</v>
      </c>
      <c r="B9" s="13" t="s">
        <v>398</v>
      </c>
      <c r="C9" s="13" t="s">
        <v>399</v>
      </c>
      <c r="D9" s="13" t="s">
        <v>358</v>
      </c>
      <c r="E9" s="13" t="s">
        <v>400</v>
      </c>
      <c r="F9" s="13" t="s">
        <v>359</v>
      </c>
      <c r="G9" s="13" t="s">
        <v>401</v>
      </c>
      <c r="H9" s="13" t="s">
        <v>402</v>
      </c>
      <c r="I9" s="13" t="s">
        <v>403</v>
      </c>
      <c r="J9" s="9"/>
      <c r="K9" s="15"/>
      <c r="L9" s="15"/>
      <c r="M9" s="15"/>
      <c r="N9" s="15"/>
      <c r="O9" s="15"/>
    </row>
    <row r="10" spans="1:15" ht="11.25">
      <c r="A10" s="14" t="s">
        <v>404</v>
      </c>
      <c r="B10" s="15" t="s">
        <v>405</v>
      </c>
      <c r="C10" s="15" t="s">
        <v>483</v>
      </c>
      <c r="D10" s="14" t="s">
        <v>484</v>
      </c>
      <c r="E10" s="14"/>
      <c r="F10" s="14" t="s">
        <v>418</v>
      </c>
      <c r="G10" s="14" t="s">
        <v>361</v>
      </c>
      <c r="H10" s="14" t="s">
        <v>424</v>
      </c>
      <c r="I10" s="14"/>
      <c r="J10" s="14"/>
      <c r="K10" s="14"/>
      <c r="L10" s="14"/>
      <c r="M10" s="14"/>
      <c r="N10" s="14"/>
      <c r="O10" s="14"/>
    </row>
    <row r="11" spans="1:15" ht="11.25">
      <c r="A11" s="14" t="s">
        <v>409</v>
      </c>
      <c r="B11" s="15" t="s">
        <v>410</v>
      </c>
      <c r="C11" s="15" t="s">
        <v>497</v>
      </c>
      <c r="D11" s="14" t="s">
        <v>486</v>
      </c>
      <c r="E11" s="14"/>
      <c r="F11" s="14" t="s">
        <v>487</v>
      </c>
      <c r="G11" s="14"/>
      <c r="H11" s="14" t="s">
        <v>488</v>
      </c>
      <c r="I11" s="14"/>
      <c r="J11" s="14"/>
      <c r="K11" s="14"/>
      <c r="L11" s="14"/>
      <c r="M11" s="14"/>
      <c r="N11" s="14"/>
      <c r="O11" s="14"/>
    </row>
    <row r="12" spans="1:15" ht="11.25">
      <c r="A12" s="14" t="s">
        <v>415</v>
      </c>
      <c r="B12" s="15" t="s">
        <v>415</v>
      </c>
      <c r="C12" s="15" t="s">
        <v>489</v>
      </c>
      <c r="D12" s="14" t="s">
        <v>372</v>
      </c>
      <c r="E12" s="14"/>
      <c r="F12" s="14" t="s">
        <v>498</v>
      </c>
      <c r="G12" s="14" t="s">
        <v>361</v>
      </c>
      <c r="H12" s="14" t="s">
        <v>419</v>
      </c>
      <c r="I12" s="14"/>
      <c r="J12" s="14"/>
      <c r="K12" s="14"/>
      <c r="L12" s="14"/>
      <c r="M12" s="14"/>
      <c r="N12" s="14"/>
      <c r="O12" s="14"/>
    </row>
    <row r="13" spans="1:15" ht="11.25">
      <c r="A13" s="14" t="s">
        <v>491</v>
      </c>
      <c r="B13" s="15" t="s">
        <v>499</v>
      </c>
      <c r="C13" s="15" t="s">
        <v>500</v>
      </c>
      <c r="D13" s="14" t="s">
        <v>372</v>
      </c>
      <c r="E13" s="14"/>
      <c r="F13" s="14" t="s">
        <v>466</v>
      </c>
      <c r="G13" s="14" t="s">
        <v>361</v>
      </c>
      <c r="H13" s="14" t="s">
        <v>488</v>
      </c>
      <c r="I13" s="14"/>
      <c r="J13" s="14"/>
      <c r="K13" s="14"/>
      <c r="L13" s="14"/>
      <c r="M13" s="14"/>
      <c r="N13" s="14"/>
      <c r="O13"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B9" sqref="B9"/>
    </sheetView>
  </sheetViews>
  <sheetFormatPr defaultColWidth="9.33203125" defaultRowHeight="11.25"/>
  <cols>
    <col min="1" max="1" width="31" style="0" customWidth="1"/>
    <col min="2" max="2" width="14.5" style="0" customWidth="1"/>
    <col min="3" max="3" width="35.83203125" style="0" customWidth="1"/>
    <col min="4" max="4" width="11.33203125" style="223" customWidth="1"/>
    <col min="5" max="5" width="19.66015625" style="223" customWidth="1"/>
    <col min="6" max="6" width="18.33203125" style="0" customWidth="1"/>
    <col min="7" max="7" width="20" style="0" customWidth="1"/>
  </cols>
  <sheetData>
    <row r="1" ht="18">
      <c r="A1" s="81" t="s">
        <v>0</v>
      </c>
    </row>
    <row r="2" spans="1:10" ht="30" customHeight="1">
      <c r="A2" s="224" t="s">
        <v>1</v>
      </c>
      <c r="B2" s="224"/>
      <c r="C2" s="224"/>
      <c r="D2" s="224"/>
      <c r="E2" s="224"/>
      <c r="F2" s="224"/>
      <c r="G2" s="224"/>
      <c r="H2" s="110"/>
      <c r="I2" s="110"/>
      <c r="J2" s="110"/>
    </row>
    <row r="3" ht="11.25"/>
    <row r="4" spans="5:7" ht="12">
      <c r="E4" s="225" t="s">
        <v>2</v>
      </c>
      <c r="F4" s="226"/>
      <c r="G4" s="226"/>
    </row>
    <row r="5" spans="1:7" ht="23.25" customHeight="1">
      <c r="A5" s="85" t="s">
        <v>3</v>
      </c>
      <c r="B5" s="86" t="s">
        <v>3</v>
      </c>
      <c r="C5" s="86" t="s">
        <v>4</v>
      </c>
      <c r="D5" s="86"/>
      <c r="E5" s="86"/>
      <c r="F5" s="86"/>
      <c r="G5" s="227"/>
    </row>
    <row r="6" spans="1:7" ht="12" customHeight="1">
      <c r="A6" s="89" t="s">
        <v>5</v>
      </c>
      <c r="B6" s="91" t="s">
        <v>6</v>
      </c>
      <c r="C6" s="91" t="s">
        <v>7</v>
      </c>
      <c r="D6" s="228" t="s">
        <v>8</v>
      </c>
      <c r="E6" s="228"/>
      <c r="F6" s="228"/>
      <c r="G6" s="229"/>
    </row>
    <row r="7" spans="1:7" ht="12.75">
      <c r="A7" s="89" t="s">
        <v>5</v>
      </c>
      <c r="B7" s="91" t="s">
        <v>9</v>
      </c>
      <c r="C7" s="91" t="s">
        <v>7</v>
      </c>
      <c r="D7" s="228" t="s">
        <v>10</v>
      </c>
      <c r="E7" s="91" t="s">
        <v>11</v>
      </c>
      <c r="F7" s="91" t="s">
        <v>12</v>
      </c>
      <c r="G7" s="92" t="s">
        <v>13</v>
      </c>
    </row>
    <row r="8" spans="1:7" ht="12.75">
      <c r="A8" s="134" t="s">
        <v>14</v>
      </c>
      <c r="B8" s="95">
        <f>SUM(B9:B11)</f>
        <v>1696.72</v>
      </c>
      <c r="C8" s="230" t="s">
        <v>15</v>
      </c>
      <c r="D8" s="231">
        <v>1696.72</v>
      </c>
      <c r="E8" s="231">
        <v>1696.72</v>
      </c>
      <c r="F8" s="232"/>
      <c r="G8" s="233"/>
    </row>
    <row r="9" spans="1:7" ht="13.5" customHeight="1">
      <c r="A9" s="134" t="s">
        <v>16</v>
      </c>
      <c r="B9" s="95">
        <v>1696.72</v>
      </c>
      <c r="C9" s="133" t="s">
        <v>17</v>
      </c>
      <c r="D9" s="117">
        <f aca="true" t="shared" si="0" ref="D9:D32">SUM(E9:G9)</f>
        <v>437.19</v>
      </c>
      <c r="E9" s="117">
        <v>437.19</v>
      </c>
      <c r="F9" s="95"/>
      <c r="G9" s="204"/>
    </row>
    <row r="10" spans="1:7" ht="13.5" customHeight="1">
      <c r="A10" s="134" t="s">
        <v>18</v>
      </c>
      <c r="B10" s="95"/>
      <c r="C10" s="133" t="s">
        <v>19</v>
      </c>
      <c r="D10" s="117">
        <f t="shared" si="0"/>
        <v>0</v>
      </c>
      <c r="E10" s="117"/>
      <c r="F10" s="95"/>
      <c r="G10" s="204"/>
    </row>
    <row r="11" spans="1:7" ht="13.5" customHeight="1">
      <c r="A11" s="134" t="s">
        <v>20</v>
      </c>
      <c r="B11" s="95"/>
      <c r="C11" s="133" t="s">
        <v>21</v>
      </c>
      <c r="D11" s="117">
        <f t="shared" si="0"/>
        <v>0</v>
      </c>
      <c r="E11" s="117"/>
      <c r="F11" s="95"/>
      <c r="G11" s="204"/>
    </row>
    <row r="12" spans="1:7" ht="13.5" customHeight="1">
      <c r="A12" s="134"/>
      <c r="B12" s="95"/>
      <c r="C12" s="133" t="s">
        <v>22</v>
      </c>
      <c r="D12" s="117">
        <f t="shared" si="0"/>
        <v>0</v>
      </c>
      <c r="E12" s="117"/>
      <c r="F12" s="95"/>
      <c r="G12" s="204"/>
    </row>
    <row r="13" spans="1:7" ht="13.5" customHeight="1">
      <c r="A13" s="134"/>
      <c r="B13" s="95"/>
      <c r="C13" s="133" t="s">
        <v>23</v>
      </c>
      <c r="D13" s="117">
        <f t="shared" si="0"/>
        <v>0</v>
      </c>
      <c r="E13" s="117"/>
      <c r="F13" s="95"/>
      <c r="G13" s="204"/>
    </row>
    <row r="14" spans="1:7" ht="13.5" customHeight="1">
      <c r="A14" s="134"/>
      <c r="B14" s="95"/>
      <c r="C14" s="133" t="s">
        <v>24</v>
      </c>
      <c r="D14" s="117">
        <f t="shared" si="0"/>
        <v>0</v>
      </c>
      <c r="E14" s="117"/>
      <c r="F14" s="95"/>
      <c r="G14" s="204"/>
    </row>
    <row r="15" spans="1:7" ht="13.5" customHeight="1">
      <c r="A15" s="134"/>
      <c r="B15" s="95"/>
      <c r="C15" s="133" t="s">
        <v>25</v>
      </c>
      <c r="D15" s="117">
        <f t="shared" si="0"/>
        <v>23.82</v>
      </c>
      <c r="E15" s="117">
        <v>23.82</v>
      </c>
      <c r="F15" s="95"/>
      <c r="G15" s="204"/>
    </row>
    <row r="16" spans="1:7" ht="13.5" customHeight="1">
      <c r="A16" s="134"/>
      <c r="B16" s="95"/>
      <c r="C16" s="133" t="s">
        <v>26</v>
      </c>
      <c r="D16" s="117">
        <f t="shared" si="0"/>
        <v>213.48</v>
      </c>
      <c r="E16" s="117">
        <v>213.48</v>
      </c>
      <c r="F16" s="95"/>
      <c r="G16" s="204"/>
    </row>
    <row r="17" spans="1:7" ht="13.5" customHeight="1">
      <c r="A17" s="134"/>
      <c r="B17" s="95"/>
      <c r="C17" s="133" t="s">
        <v>27</v>
      </c>
      <c r="D17" s="117">
        <f t="shared" si="0"/>
        <v>29.29</v>
      </c>
      <c r="E17" s="117">
        <v>29.29</v>
      </c>
      <c r="F17" s="95"/>
      <c r="G17" s="204"/>
    </row>
    <row r="18" spans="1:7" ht="13.5" customHeight="1">
      <c r="A18" s="134"/>
      <c r="B18" s="95"/>
      <c r="C18" s="133" t="s">
        <v>28</v>
      </c>
      <c r="D18" s="117">
        <f t="shared" si="0"/>
        <v>0</v>
      </c>
      <c r="E18" s="117"/>
      <c r="F18" s="95"/>
      <c r="G18" s="204"/>
    </row>
    <row r="19" spans="1:7" ht="13.5" customHeight="1">
      <c r="A19" s="134"/>
      <c r="B19" s="95"/>
      <c r="C19" s="133" t="s">
        <v>29</v>
      </c>
      <c r="D19" s="117">
        <f t="shared" si="0"/>
        <v>40</v>
      </c>
      <c r="E19" s="117">
        <v>40</v>
      </c>
      <c r="F19" s="95"/>
      <c r="G19" s="204"/>
    </row>
    <row r="20" spans="1:7" ht="13.5" customHeight="1">
      <c r="A20" s="134"/>
      <c r="B20" s="95"/>
      <c r="C20" s="133" t="s">
        <v>30</v>
      </c>
      <c r="D20" s="117">
        <f t="shared" si="0"/>
        <v>897.88</v>
      </c>
      <c r="E20" s="117">
        <v>897.88</v>
      </c>
      <c r="F20" s="95"/>
      <c r="G20" s="204"/>
    </row>
    <row r="21" spans="1:7" ht="13.5" customHeight="1">
      <c r="A21" s="134"/>
      <c r="B21" s="95"/>
      <c r="C21" s="133" t="s">
        <v>31</v>
      </c>
      <c r="D21" s="117">
        <f t="shared" si="0"/>
        <v>0</v>
      </c>
      <c r="E21" s="117"/>
      <c r="F21" s="95"/>
      <c r="G21" s="204"/>
    </row>
    <row r="22" spans="1:7" ht="13.5" customHeight="1">
      <c r="A22" s="134"/>
      <c r="B22" s="95"/>
      <c r="C22" s="133" t="s">
        <v>32</v>
      </c>
      <c r="D22" s="117">
        <f t="shared" si="0"/>
        <v>0</v>
      </c>
      <c r="E22" s="117"/>
      <c r="F22" s="95"/>
      <c r="G22" s="204"/>
    </row>
    <row r="23" spans="1:7" ht="13.5" customHeight="1">
      <c r="A23" s="134"/>
      <c r="B23" s="135"/>
      <c r="C23" s="133" t="s">
        <v>33</v>
      </c>
      <c r="D23" s="117">
        <f t="shared" si="0"/>
        <v>0</v>
      </c>
      <c r="E23" s="117"/>
      <c r="F23" s="95"/>
      <c r="G23" s="204"/>
    </row>
    <row r="24" spans="1:7" ht="13.5" customHeight="1">
      <c r="A24" s="134"/>
      <c r="B24" s="135"/>
      <c r="C24" s="133" t="s">
        <v>34</v>
      </c>
      <c r="D24" s="117">
        <f t="shared" si="0"/>
        <v>0</v>
      </c>
      <c r="E24" s="117"/>
      <c r="F24" s="95"/>
      <c r="G24" s="204"/>
    </row>
    <row r="25" spans="1:7" ht="13.5" customHeight="1">
      <c r="A25" s="134"/>
      <c r="B25" s="135"/>
      <c r="C25" s="133" t="s">
        <v>35</v>
      </c>
      <c r="D25" s="117">
        <f t="shared" si="0"/>
        <v>0</v>
      </c>
      <c r="E25" s="117"/>
      <c r="F25" s="95"/>
      <c r="G25" s="204"/>
    </row>
    <row r="26" spans="1:7" ht="13.5" customHeight="1">
      <c r="A26" s="134"/>
      <c r="B26" s="135"/>
      <c r="C26" s="136" t="s">
        <v>36</v>
      </c>
      <c r="D26" s="117">
        <f t="shared" si="0"/>
        <v>0</v>
      </c>
      <c r="E26" s="117"/>
      <c r="F26" s="95"/>
      <c r="G26" s="204"/>
    </row>
    <row r="27" spans="1:7" ht="13.5" customHeight="1">
      <c r="A27" s="134"/>
      <c r="B27" s="135"/>
      <c r="C27" s="136" t="s">
        <v>37</v>
      </c>
      <c r="D27" s="117">
        <f t="shared" si="0"/>
        <v>55.06</v>
      </c>
      <c r="E27" s="117">
        <v>55.06</v>
      </c>
      <c r="F27" s="95"/>
      <c r="G27" s="204"/>
    </row>
    <row r="28" spans="1:7" ht="13.5" customHeight="1">
      <c r="A28" s="234"/>
      <c r="B28" s="95"/>
      <c r="C28" s="136" t="s">
        <v>38</v>
      </c>
      <c r="D28" s="117">
        <f t="shared" si="0"/>
        <v>0</v>
      </c>
      <c r="E28" s="117"/>
      <c r="F28" s="95"/>
      <c r="G28" s="204"/>
    </row>
    <row r="29" spans="1:7" ht="13.5" customHeight="1">
      <c r="A29" s="234"/>
      <c r="B29" s="95"/>
      <c r="C29" s="136" t="s">
        <v>39</v>
      </c>
      <c r="D29" s="117">
        <f t="shared" si="0"/>
        <v>0</v>
      </c>
      <c r="E29" s="117"/>
      <c r="F29" s="95"/>
      <c r="G29" s="204"/>
    </row>
    <row r="30" spans="1:7" ht="13.5" customHeight="1">
      <c r="A30" s="134"/>
      <c r="B30" s="135"/>
      <c r="C30" s="136" t="s">
        <v>40</v>
      </c>
      <c r="D30" s="117">
        <f t="shared" si="0"/>
        <v>0</v>
      </c>
      <c r="E30" s="117"/>
      <c r="F30" s="95"/>
      <c r="G30" s="204"/>
    </row>
    <row r="31" spans="1:7" ht="13.5" customHeight="1">
      <c r="A31" s="134" t="s">
        <v>41</v>
      </c>
      <c r="B31" s="95">
        <f>SUM(B32:B34)</f>
        <v>0</v>
      </c>
      <c r="C31" s="136" t="s">
        <v>42</v>
      </c>
      <c r="D31" s="117">
        <f t="shared" si="0"/>
        <v>0</v>
      </c>
      <c r="E31" s="117"/>
      <c r="F31" s="95"/>
      <c r="G31" s="204"/>
    </row>
    <row r="32" spans="1:7" ht="13.5" customHeight="1">
      <c r="A32" s="134" t="s">
        <v>43</v>
      </c>
      <c r="B32" s="95"/>
      <c r="C32" s="136" t="s">
        <v>44</v>
      </c>
      <c r="D32" s="117">
        <f t="shared" si="0"/>
        <v>0</v>
      </c>
      <c r="E32" s="117"/>
      <c r="F32" s="95"/>
      <c r="G32" s="204"/>
    </row>
    <row r="33" spans="1:7" ht="13.5" customHeight="1">
      <c r="A33" s="134" t="s">
        <v>45</v>
      </c>
      <c r="B33" s="95"/>
      <c r="C33" s="231" t="s">
        <v>46</v>
      </c>
      <c r="D33" s="117">
        <f>SUM(E34:F34)</f>
        <v>0</v>
      </c>
      <c r="E33" s="117"/>
      <c r="F33" s="95">
        <f>SUM(F9:F32)</f>
        <v>0</v>
      </c>
      <c r="G33" s="96">
        <f>SUM(G9:G32)</f>
        <v>0</v>
      </c>
    </row>
    <row r="34" spans="1:7" ht="13.5" customHeight="1">
      <c r="A34" s="134" t="s">
        <v>20</v>
      </c>
      <c r="B34" s="95"/>
      <c r="C34" s="101"/>
      <c r="D34" s="235"/>
      <c r="E34" s="117"/>
      <c r="F34" s="95"/>
      <c r="G34" s="204"/>
    </row>
    <row r="35" spans="1:7" ht="13.5" customHeight="1">
      <c r="A35" s="236" t="s">
        <v>47</v>
      </c>
      <c r="B35" s="144">
        <f>B9+B31</f>
        <v>1696.72</v>
      </c>
      <c r="C35" s="237" t="s">
        <v>48</v>
      </c>
      <c r="D35" s="231">
        <v>1696.72</v>
      </c>
      <c r="E35" s="144">
        <v>1696.72</v>
      </c>
      <c r="F35" s="144">
        <f>F33</f>
        <v>0</v>
      </c>
      <c r="G35" s="238">
        <f>G33</f>
        <v>0</v>
      </c>
    </row>
    <row r="36" spans="1:7" ht="30" customHeight="1">
      <c r="A36" s="239" t="s">
        <v>49</v>
      </c>
      <c r="B36" s="239"/>
      <c r="C36" s="239"/>
      <c r="D36" s="240"/>
      <c r="E36" s="240"/>
      <c r="F36" s="239"/>
      <c r="G36" s="239"/>
    </row>
    <row r="37" spans="1:7" ht="16.5" customHeight="1">
      <c r="A37" s="239"/>
      <c r="B37" s="239"/>
      <c r="C37" s="239"/>
      <c r="D37" s="240"/>
      <c r="E37" s="240"/>
      <c r="F37" s="239"/>
      <c r="G37" s="239"/>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9">
    <mergeCell ref="A2:G2"/>
    <mergeCell ref="E4:G4"/>
    <mergeCell ref="A5:B5"/>
    <mergeCell ref="C5:G5"/>
    <mergeCell ref="D6:G6"/>
    <mergeCell ref="A6:A7"/>
    <mergeCell ref="B6:B7"/>
    <mergeCell ref="C6:C7"/>
    <mergeCell ref="A36:G37"/>
  </mergeCells>
  <printOptions/>
  <pageMargins left="1.613888888888889" right="0.7" top="0.75" bottom="0.75" header="0.3" footer="0.3"/>
  <pageSetup fitToHeight="1" fitToWidth="1" horizontalDpi="600" verticalDpi="600" orientation="landscape" paperSize="9" scale="85"/>
  <legacyDrawing r:id="rId2"/>
</worksheet>
</file>

<file path=xl/worksheets/sheet30.xml><?xml version="1.0" encoding="utf-8"?>
<worksheet xmlns="http://schemas.openxmlformats.org/spreadsheetml/2006/main" xmlns:r="http://schemas.openxmlformats.org/officeDocument/2006/relationships">
  <dimension ref="A1:O12"/>
  <sheetViews>
    <sheetView workbookViewId="0" topLeftCell="A1">
      <selection activeCell="Y46" sqref="Y46"/>
    </sheetView>
  </sheetViews>
  <sheetFormatPr defaultColWidth="9" defaultRowHeight="11.25"/>
  <cols>
    <col min="9" max="9" width="37.83203125" style="0" customWidth="1"/>
  </cols>
  <sheetData>
    <row r="1" spans="1:15" ht="14.25">
      <c r="A1" s="8" t="s">
        <v>375</v>
      </c>
      <c r="B1" s="8"/>
      <c r="C1" s="8"/>
      <c r="D1" s="8"/>
      <c r="E1" s="8"/>
      <c r="F1" s="8"/>
      <c r="G1" s="8"/>
      <c r="H1" s="8"/>
      <c r="I1" s="8"/>
      <c r="J1" s="8"/>
      <c r="K1" s="8"/>
      <c r="L1" s="8"/>
      <c r="M1" s="8"/>
      <c r="N1" s="8"/>
      <c r="O1" s="8"/>
    </row>
    <row r="2" spans="1:15" ht="11.25">
      <c r="A2" s="9" t="s">
        <v>376</v>
      </c>
      <c r="B2" s="10" t="s">
        <v>377</v>
      </c>
      <c r="C2" s="10"/>
      <c r="D2" s="9" t="s">
        <v>378</v>
      </c>
      <c r="E2" s="10" t="s">
        <v>501</v>
      </c>
      <c r="F2" s="10"/>
      <c r="G2" s="10"/>
      <c r="H2" s="10"/>
      <c r="I2" s="10"/>
      <c r="J2" s="16" t="s">
        <v>380</v>
      </c>
      <c r="K2" s="16"/>
      <c r="L2" s="10" t="s">
        <v>381</v>
      </c>
      <c r="M2" s="10"/>
      <c r="N2" s="10"/>
      <c r="O2" s="10"/>
    </row>
    <row r="3" spans="1:15" ht="11.25">
      <c r="A3" s="9" t="s">
        <v>382</v>
      </c>
      <c r="B3" s="10" t="s">
        <v>383</v>
      </c>
      <c r="C3" s="10"/>
      <c r="D3" s="9" t="s">
        <v>384</v>
      </c>
      <c r="E3" s="10"/>
      <c r="F3" s="10"/>
      <c r="G3" s="10"/>
      <c r="H3" s="10"/>
      <c r="I3" s="10"/>
      <c r="J3" s="16" t="s">
        <v>385</v>
      </c>
      <c r="K3" s="16"/>
      <c r="L3" s="17">
        <v>1000000</v>
      </c>
      <c r="M3" s="18"/>
      <c r="N3" s="18"/>
      <c r="O3" s="18"/>
    </row>
    <row r="4" spans="1:15" ht="11.25">
      <c r="A4" s="9" t="s">
        <v>386</v>
      </c>
      <c r="B4" s="10">
        <v>10</v>
      </c>
      <c r="C4" s="10"/>
      <c r="D4" s="9" t="s">
        <v>387</v>
      </c>
      <c r="E4" s="10"/>
      <c r="F4" s="10"/>
      <c r="G4" s="10"/>
      <c r="H4" s="10"/>
      <c r="I4" s="10"/>
      <c r="J4" s="16" t="s">
        <v>388</v>
      </c>
      <c r="K4" s="16" t="s">
        <v>389</v>
      </c>
      <c r="L4" s="18" t="s">
        <v>502</v>
      </c>
      <c r="M4" s="18"/>
      <c r="N4" s="18"/>
      <c r="O4" s="18"/>
    </row>
    <row r="5" spans="1:15" ht="11.25">
      <c r="A5" s="11" t="s">
        <v>390</v>
      </c>
      <c r="B5" s="12" t="s">
        <v>503</v>
      </c>
      <c r="C5" s="12"/>
      <c r="D5" s="12"/>
      <c r="E5" s="12"/>
      <c r="F5" s="12"/>
      <c r="G5" s="12"/>
      <c r="H5" s="12"/>
      <c r="I5" s="12"/>
      <c r="J5" s="16" t="s">
        <v>392</v>
      </c>
      <c r="K5" s="16"/>
      <c r="L5" s="18" t="s">
        <v>393</v>
      </c>
      <c r="M5" s="18"/>
      <c r="N5" s="18"/>
      <c r="O5" s="18"/>
    </row>
    <row r="6" spans="1:15" ht="11.25">
      <c r="A6" s="11"/>
      <c r="B6" s="12"/>
      <c r="C6" s="12"/>
      <c r="D6" s="12"/>
      <c r="E6" s="12"/>
      <c r="F6" s="12"/>
      <c r="G6" s="12"/>
      <c r="H6" s="12"/>
      <c r="I6" s="12"/>
      <c r="J6" s="16" t="s">
        <v>394</v>
      </c>
      <c r="K6" s="16"/>
      <c r="L6" s="18" t="s">
        <v>393</v>
      </c>
      <c r="M6" s="18"/>
      <c r="N6" s="18"/>
      <c r="O6" s="18"/>
    </row>
    <row r="7" spans="1:15" ht="11.25">
      <c r="A7" s="11"/>
      <c r="B7" s="12"/>
      <c r="C7" s="12"/>
      <c r="D7" s="12"/>
      <c r="E7" s="12"/>
      <c r="F7" s="12"/>
      <c r="G7" s="12"/>
      <c r="H7" s="12"/>
      <c r="I7" s="12"/>
      <c r="J7" s="16" t="s">
        <v>395</v>
      </c>
      <c r="K7" s="16"/>
      <c r="L7" s="18" t="s">
        <v>393</v>
      </c>
      <c r="M7" s="18"/>
      <c r="N7" s="18"/>
      <c r="O7" s="18"/>
    </row>
    <row r="8" spans="1:15" ht="11.25">
      <c r="A8" s="11"/>
      <c r="B8" s="12"/>
      <c r="C8" s="12"/>
      <c r="D8" s="12"/>
      <c r="E8" s="12"/>
      <c r="F8" s="12"/>
      <c r="G8" s="12"/>
      <c r="H8" s="12"/>
      <c r="I8" s="12"/>
      <c r="J8" s="16" t="s">
        <v>396</v>
      </c>
      <c r="K8" s="16"/>
      <c r="L8" s="18" t="s">
        <v>393</v>
      </c>
      <c r="M8" s="18"/>
      <c r="N8" s="18"/>
      <c r="O8" s="18"/>
    </row>
    <row r="9" spans="1:15" ht="11.25">
      <c r="A9" s="13" t="s">
        <v>397</v>
      </c>
      <c r="B9" s="13" t="s">
        <v>398</v>
      </c>
      <c r="C9" s="13" t="s">
        <v>399</v>
      </c>
      <c r="D9" s="13" t="s">
        <v>358</v>
      </c>
      <c r="E9" s="13" t="s">
        <v>400</v>
      </c>
      <c r="F9" s="13" t="s">
        <v>359</v>
      </c>
      <c r="G9" s="13" t="s">
        <v>401</v>
      </c>
      <c r="H9" s="13" t="s">
        <v>402</v>
      </c>
      <c r="I9" s="13" t="s">
        <v>403</v>
      </c>
      <c r="J9" s="9"/>
      <c r="K9" s="15"/>
      <c r="L9" s="15"/>
      <c r="M9" s="15"/>
      <c r="N9" s="15"/>
      <c r="O9" s="15"/>
    </row>
    <row r="10" spans="1:15" ht="11.25">
      <c r="A10" s="14" t="s">
        <v>404</v>
      </c>
      <c r="B10" s="15" t="s">
        <v>405</v>
      </c>
      <c r="C10" s="15" t="s">
        <v>504</v>
      </c>
      <c r="D10" s="14" t="s">
        <v>372</v>
      </c>
      <c r="E10" s="14"/>
      <c r="F10" s="14" t="s">
        <v>505</v>
      </c>
      <c r="G10" s="14" t="s">
        <v>423</v>
      </c>
      <c r="H10" s="14" t="s">
        <v>424</v>
      </c>
      <c r="I10" s="14"/>
      <c r="J10" s="14"/>
      <c r="K10" s="14"/>
      <c r="L10" s="14"/>
      <c r="M10" s="14"/>
      <c r="N10" s="14"/>
      <c r="O10" s="14"/>
    </row>
    <row r="11" spans="1:15" ht="11.25">
      <c r="A11" s="14" t="s">
        <v>409</v>
      </c>
      <c r="B11" s="15" t="s">
        <v>425</v>
      </c>
      <c r="C11" s="15" t="s">
        <v>506</v>
      </c>
      <c r="D11" s="14" t="s">
        <v>372</v>
      </c>
      <c r="E11" s="14"/>
      <c r="F11" s="14" t="s">
        <v>507</v>
      </c>
      <c r="G11" s="14" t="s">
        <v>508</v>
      </c>
      <c r="H11" s="14" t="s">
        <v>424</v>
      </c>
      <c r="I11" s="14"/>
      <c r="J11" s="14"/>
      <c r="K11" s="14"/>
      <c r="L11" s="14"/>
      <c r="M11" s="14"/>
      <c r="N11" s="14"/>
      <c r="O11" s="14"/>
    </row>
    <row r="12" spans="1:15" ht="11.25">
      <c r="A12" s="14" t="s">
        <v>415</v>
      </c>
      <c r="B12" s="15" t="s">
        <v>416</v>
      </c>
      <c r="C12" s="15" t="s">
        <v>461</v>
      </c>
      <c r="D12" s="14" t="s">
        <v>372</v>
      </c>
      <c r="E12" s="14"/>
      <c r="F12" s="14" t="s">
        <v>509</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O12"/>
  <sheetViews>
    <sheetView workbookViewId="0" topLeftCell="A1">
      <selection activeCell="E2" sqref="E2:I2"/>
    </sheetView>
  </sheetViews>
  <sheetFormatPr defaultColWidth="9" defaultRowHeight="11.25"/>
  <sheetData>
    <row r="1" spans="1:15" ht="14.25">
      <c r="A1" s="8" t="s">
        <v>375</v>
      </c>
      <c r="B1" s="8"/>
      <c r="C1" s="8"/>
      <c r="D1" s="8"/>
      <c r="E1" s="8"/>
      <c r="F1" s="8"/>
      <c r="G1" s="8"/>
      <c r="H1" s="8"/>
      <c r="I1" s="8"/>
      <c r="J1" s="8"/>
      <c r="K1" s="8"/>
      <c r="L1" s="8"/>
      <c r="M1" s="8"/>
      <c r="N1" s="8"/>
      <c r="O1" s="8"/>
    </row>
    <row r="2" spans="1:15" ht="11.25">
      <c r="A2" s="9" t="s">
        <v>376</v>
      </c>
      <c r="B2" s="10" t="s">
        <v>377</v>
      </c>
      <c r="C2" s="10"/>
      <c r="D2" s="9" t="s">
        <v>378</v>
      </c>
      <c r="E2" s="10" t="s">
        <v>510</v>
      </c>
      <c r="F2" s="10"/>
      <c r="G2" s="10"/>
      <c r="H2" s="10"/>
      <c r="I2" s="10"/>
      <c r="J2" s="16" t="s">
        <v>380</v>
      </c>
      <c r="K2" s="16"/>
      <c r="L2" s="10" t="s">
        <v>381</v>
      </c>
      <c r="M2" s="10"/>
      <c r="N2" s="10"/>
      <c r="O2" s="10"/>
    </row>
    <row r="3" spans="1:15" ht="11.25">
      <c r="A3" s="9" t="s">
        <v>382</v>
      </c>
      <c r="B3" s="10" t="s">
        <v>383</v>
      </c>
      <c r="C3" s="10"/>
      <c r="D3" s="9" t="s">
        <v>384</v>
      </c>
      <c r="E3" s="10"/>
      <c r="F3" s="10"/>
      <c r="G3" s="10"/>
      <c r="H3" s="10"/>
      <c r="I3" s="10"/>
      <c r="J3" s="16" t="s">
        <v>385</v>
      </c>
      <c r="K3" s="16"/>
      <c r="L3" s="17">
        <v>130000</v>
      </c>
      <c r="M3" s="18"/>
      <c r="N3" s="18"/>
      <c r="O3" s="18"/>
    </row>
    <row r="4" spans="1:15" ht="11.25">
      <c r="A4" s="9" t="s">
        <v>386</v>
      </c>
      <c r="B4" s="10">
        <v>10</v>
      </c>
      <c r="C4" s="10"/>
      <c r="D4" s="9" t="s">
        <v>387</v>
      </c>
      <c r="E4" s="10"/>
      <c r="F4" s="10"/>
      <c r="G4" s="10"/>
      <c r="H4" s="10"/>
      <c r="I4" s="10"/>
      <c r="J4" s="16" t="s">
        <v>388</v>
      </c>
      <c r="K4" s="16" t="s">
        <v>389</v>
      </c>
      <c r="L4" s="18" t="s">
        <v>511</v>
      </c>
      <c r="M4" s="18"/>
      <c r="N4" s="18"/>
      <c r="O4" s="18"/>
    </row>
    <row r="5" spans="1:15" ht="11.25">
      <c r="A5" s="11" t="s">
        <v>390</v>
      </c>
      <c r="B5" s="12" t="s">
        <v>512</v>
      </c>
      <c r="C5" s="12"/>
      <c r="D5" s="12"/>
      <c r="E5" s="12"/>
      <c r="F5" s="12"/>
      <c r="G5" s="12"/>
      <c r="H5" s="12"/>
      <c r="I5" s="12"/>
      <c r="J5" s="16" t="s">
        <v>392</v>
      </c>
      <c r="K5" s="16"/>
      <c r="L5" s="18" t="s">
        <v>393</v>
      </c>
      <c r="M5" s="18"/>
      <c r="N5" s="18"/>
      <c r="O5" s="18"/>
    </row>
    <row r="6" spans="1:15" ht="11.25">
      <c r="A6" s="11"/>
      <c r="B6" s="12"/>
      <c r="C6" s="12"/>
      <c r="D6" s="12"/>
      <c r="E6" s="12"/>
      <c r="F6" s="12"/>
      <c r="G6" s="12"/>
      <c r="H6" s="12"/>
      <c r="I6" s="12"/>
      <c r="J6" s="16" t="s">
        <v>394</v>
      </c>
      <c r="K6" s="16"/>
      <c r="L6" s="18" t="s">
        <v>393</v>
      </c>
      <c r="M6" s="18"/>
      <c r="N6" s="18"/>
      <c r="O6" s="18"/>
    </row>
    <row r="7" spans="1:15" ht="11.25">
      <c r="A7" s="11"/>
      <c r="B7" s="12"/>
      <c r="C7" s="12"/>
      <c r="D7" s="12"/>
      <c r="E7" s="12"/>
      <c r="F7" s="12"/>
      <c r="G7" s="12"/>
      <c r="H7" s="12"/>
      <c r="I7" s="12"/>
      <c r="J7" s="16" t="s">
        <v>395</v>
      </c>
      <c r="K7" s="16"/>
      <c r="L7" s="18" t="s">
        <v>393</v>
      </c>
      <c r="M7" s="18"/>
      <c r="N7" s="18"/>
      <c r="O7" s="18"/>
    </row>
    <row r="8" spans="1:15" ht="11.25">
      <c r="A8" s="11"/>
      <c r="B8" s="12"/>
      <c r="C8" s="12"/>
      <c r="D8" s="12"/>
      <c r="E8" s="12"/>
      <c r="F8" s="12"/>
      <c r="G8" s="12"/>
      <c r="H8" s="12"/>
      <c r="I8" s="12"/>
      <c r="J8" s="16" t="s">
        <v>396</v>
      </c>
      <c r="K8" s="16"/>
      <c r="L8" s="18" t="s">
        <v>393</v>
      </c>
      <c r="M8" s="18"/>
      <c r="N8" s="18"/>
      <c r="O8" s="18"/>
    </row>
    <row r="9" spans="1:15" ht="11.25">
      <c r="A9" s="13" t="s">
        <v>397</v>
      </c>
      <c r="B9" s="13" t="s">
        <v>398</v>
      </c>
      <c r="C9" s="13" t="s">
        <v>399</v>
      </c>
      <c r="D9" s="13" t="s">
        <v>358</v>
      </c>
      <c r="E9" s="13" t="s">
        <v>400</v>
      </c>
      <c r="F9" s="13" t="s">
        <v>359</v>
      </c>
      <c r="G9" s="13" t="s">
        <v>401</v>
      </c>
      <c r="H9" s="13" t="s">
        <v>402</v>
      </c>
      <c r="I9" s="13" t="s">
        <v>403</v>
      </c>
      <c r="J9" s="9"/>
      <c r="K9" s="15"/>
      <c r="L9" s="15"/>
      <c r="M9" s="15"/>
      <c r="N9" s="15"/>
      <c r="O9" s="15"/>
    </row>
    <row r="10" spans="1:15" ht="11.25">
      <c r="A10" s="14" t="s">
        <v>404</v>
      </c>
      <c r="B10" s="15" t="s">
        <v>405</v>
      </c>
      <c r="C10" s="15" t="s">
        <v>513</v>
      </c>
      <c r="D10" s="14" t="s">
        <v>372</v>
      </c>
      <c r="E10" s="14"/>
      <c r="F10" s="14" t="s">
        <v>514</v>
      </c>
      <c r="G10" s="14" t="s">
        <v>515</v>
      </c>
      <c r="H10" s="14" t="s">
        <v>424</v>
      </c>
      <c r="I10" s="14"/>
      <c r="J10" s="14"/>
      <c r="K10" s="14"/>
      <c r="L10" s="14"/>
      <c r="M10" s="14"/>
      <c r="N10" s="14"/>
      <c r="O10" s="14"/>
    </row>
    <row r="11" spans="1:15" ht="11.25">
      <c r="A11" s="14" t="s">
        <v>409</v>
      </c>
      <c r="B11" s="15" t="s">
        <v>425</v>
      </c>
      <c r="C11" s="15" t="s">
        <v>516</v>
      </c>
      <c r="D11" s="14" t="s">
        <v>372</v>
      </c>
      <c r="E11" s="14"/>
      <c r="F11" s="14" t="s">
        <v>517</v>
      </c>
      <c r="G11" s="14" t="s">
        <v>518</v>
      </c>
      <c r="H11" s="14" t="s">
        <v>424</v>
      </c>
      <c r="I11" s="14"/>
      <c r="J11" s="14"/>
      <c r="K11" s="14"/>
      <c r="L11" s="14"/>
      <c r="M11" s="14"/>
      <c r="N11" s="14"/>
      <c r="O11" s="14"/>
    </row>
    <row r="12" spans="1:15" ht="11.25">
      <c r="A12" s="14" t="s">
        <v>415</v>
      </c>
      <c r="B12" s="15" t="s">
        <v>416</v>
      </c>
      <c r="C12" s="15" t="s">
        <v>461</v>
      </c>
      <c r="D12" s="14" t="s">
        <v>372</v>
      </c>
      <c r="E12" s="14"/>
      <c r="F12" s="14" t="s">
        <v>466</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O12"/>
  <sheetViews>
    <sheetView workbookViewId="0" topLeftCell="A1">
      <selection activeCell="B3" sqref="B3:C3"/>
    </sheetView>
  </sheetViews>
  <sheetFormatPr defaultColWidth="9" defaultRowHeight="11.25"/>
  <cols>
    <col min="3" max="3" width="25" style="0" customWidth="1"/>
    <col min="9" max="9" width="20.8320312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519</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350000</v>
      </c>
      <c r="M3" s="18"/>
      <c r="N3" s="18"/>
      <c r="O3" s="18"/>
    </row>
    <row r="4" spans="1:15" ht="24.75" customHeight="1">
      <c r="A4" s="9" t="s">
        <v>386</v>
      </c>
      <c r="B4" s="10">
        <v>10</v>
      </c>
      <c r="C4" s="10"/>
      <c r="D4" s="9" t="s">
        <v>387</v>
      </c>
      <c r="E4" s="10"/>
      <c r="F4" s="10"/>
      <c r="G4" s="10"/>
      <c r="H4" s="10"/>
      <c r="I4" s="10"/>
      <c r="J4" s="16" t="s">
        <v>388</v>
      </c>
      <c r="K4" s="16" t="s">
        <v>389</v>
      </c>
      <c r="L4" s="18" t="s">
        <v>520</v>
      </c>
      <c r="M4" s="18"/>
      <c r="N4" s="18"/>
      <c r="O4" s="18"/>
    </row>
    <row r="5" spans="1:15" ht="24.75" customHeight="1">
      <c r="A5" s="11" t="s">
        <v>390</v>
      </c>
      <c r="B5" s="12" t="s">
        <v>521</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522</v>
      </c>
      <c r="D10" s="14" t="s">
        <v>372</v>
      </c>
      <c r="E10" s="14"/>
      <c r="F10" s="14" t="s">
        <v>523</v>
      </c>
      <c r="G10" s="14" t="s">
        <v>515</v>
      </c>
      <c r="H10" s="14" t="s">
        <v>424</v>
      </c>
      <c r="I10" s="14"/>
      <c r="J10" s="14"/>
      <c r="K10" s="14"/>
      <c r="L10" s="14"/>
      <c r="M10" s="14"/>
      <c r="N10" s="14"/>
      <c r="O10" s="14"/>
    </row>
    <row r="11" spans="1:15" ht="24.75" customHeight="1">
      <c r="A11" s="14" t="s">
        <v>409</v>
      </c>
      <c r="B11" s="15" t="s">
        <v>425</v>
      </c>
      <c r="C11" s="15" t="s">
        <v>524</v>
      </c>
      <c r="D11" s="14" t="s">
        <v>372</v>
      </c>
      <c r="E11" s="14"/>
      <c r="F11" s="14" t="s">
        <v>525</v>
      </c>
      <c r="G11" s="14" t="s">
        <v>526</v>
      </c>
      <c r="H11" s="14" t="s">
        <v>424</v>
      </c>
      <c r="I11" s="14"/>
      <c r="J11" s="14"/>
      <c r="K11" s="14"/>
      <c r="L11" s="14"/>
      <c r="M11" s="14"/>
      <c r="N11" s="14"/>
      <c r="O11" s="14"/>
    </row>
    <row r="12" spans="1:15" ht="24.75" customHeight="1">
      <c r="A12" s="14" t="s">
        <v>415</v>
      </c>
      <c r="B12" s="15" t="s">
        <v>416</v>
      </c>
      <c r="C12" s="15" t="s">
        <v>461</v>
      </c>
      <c r="D12" s="14" t="s">
        <v>372</v>
      </c>
      <c r="E12" s="14"/>
      <c r="F12" s="14" t="s">
        <v>466</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O12"/>
  <sheetViews>
    <sheetView workbookViewId="0" topLeftCell="A1">
      <selection activeCell="B2" sqref="B2:C2"/>
    </sheetView>
  </sheetViews>
  <sheetFormatPr defaultColWidth="9" defaultRowHeight="11.25"/>
  <cols>
    <col min="3" max="3" width="26.66015625" style="0" customWidth="1"/>
    <col min="9" max="9" width="28.16015625" style="0" customWidth="1"/>
    <col min="10" max="10" width="18" style="0" customWidth="1"/>
    <col min="11" max="11" width="16.83203125" style="0" customWidth="1"/>
    <col min="15" max="15" width="20.33203125" style="0" customWidth="1"/>
  </cols>
  <sheetData>
    <row r="1" spans="1:15" ht="24.75" customHeight="1">
      <c r="A1" s="20" t="s">
        <v>375</v>
      </c>
      <c r="B1" s="21"/>
      <c r="C1" s="21"/>
      <c r="D1" s="21"/>
      <c r="E1" s="21"/>
      <c r="F1" s="21"/>
      <c r="G1" s="21"/>
      <c r="H1" s="21"/>
      <c r="I1" s="21"/>
      <c r="J1" s="21"/>
      <c r="K1" s="21"/>
      <c r="L1" s="21"/>
      <c r="M1" s="21"/>
      <c r="N1" s="21"/>
      <c r="O1" s="34"/>
    </row>
    <row r="2" spans="1:15" ht="24.75" customHeight="1">
      <c r="A2" s="9" t="s">
        <v>376</v>
      </c>
      <c r="B2" s="22" t="s">
        <v>377</v>
      </c>
      <c r="C2" s="23"/>
      <c r="D2" s="9" t="s">
        <v>378</v>
      </c>
      <c r="E2" s="22" t="s">
        <v>527</v>
      </c>
      <c r="F2" s="24"/>
      <c r="G2" s="24"/>
      <c r="H2" s="24"/>
      <c r="I2" s="23"/>
      <c r="J2" s="35" t="s">
        <v>380</v>
      </c>
      <c r="K2" s="36"/>
      <c r="L2" s="22" t="s">
        <v>381</v>
      </c>
      <c r="M2" s="24"/>
      <c r="N2" s="24"/>
      <c r="O2" s="23"/>
    </row>
    <row r="3" spans="1:15" ht="24.75" customHeight="1">
      <c r="A3" s="9" t="s">
        <v>382</v>
      </c>
      <c r="B3" s="22" t="s">
        <v>383</v>
      </c>
      <c r="C3" s="23"/>
      <c r="D3" s="9" t="s">
        <v>384</v>
      </c>
      <c r="E3" s="22"/>
      <c r="F3" s="24"/>
      <c r="G3" s="24"/>
      <c r="H3" s="24"/>
      <c r="I3" s="23"/>
      <c r="J3" s="35" t="s">
        <v>385</v>
      </c>
      <c r="K3" s="36"/>
      <c r="L3" s="37">
        <v>400000</v>
      </c>
      <c r="M3" s="38"/>
      <c r="N3" s="38"/>
      <c r="O3" s="39"/>
    </row>
    <row r="4" spans="1:15" ht="24.75" customHeight="1">
      <c r="A4" s="9" t="s">
        <v>386</v>
      </c>
      <c r="B4" s="22">
        <v>10</v>
      </c>
      <c r="C4" s="23"/>
      <c r="D4" s="9" t="s">
        <v>387</v>
      </c>
      <c r="E4" s="22"/>
      <c r="F4" s="24"/>
      <c r="G4" s="24"/>
      <c r="H4" s="24"/>
      <c r="I4" s="23"/>
      <c r="J4" s="16" t="s">
        <v>388</v>
      </c>
      <c r="K4" s="16" t="s">
        <v>389</v>
      </c>
      <c r="L4" s="40" t="s">
        <v>471</v>
      </c>
      <c r="M4" s="41"/>
      <c r="N4" s="41"/>
      <c r="O4" s="42"/>
    </row>
    <row r="5" spans="1:15" ht="24.75" customHeight="1">
      <c r="A5" s="25" t="s">
        <v>390</v>
      </c>
      <c r="B5" s="26" t="s">
        <v>528</v>
      </c>
      <c r="C5" s="27"/>
      <c r="D5" s="27"/>
      <c r="E5" s="27"/>
      <c r="F5" s="27"/>
      <c r="G5" s="27"/>
      <c r="H5" s="27"/>
      <c r="I5" s="43"/>
      <c r="J5" s="35" t="s">
        <v>392</v>
      </c>
      <c r="K5" s="36"/>
      <c r="L5" s="40" t="s">
        <v>393</v>
      </c>
      <c r="M5" s="41"/>
      <c r="N5" s="41"/>
      <c r="O5" s="42"/>
    </row>
    <row r="6" spans="1:15" ht="24.75" customHeight="1">
      <c r="A6" s="28"/>
      <c r="B6" s="29"/>
      <c r="C6" s="30"/>
      <c r="D6" s="30"/>
      <c r="E6" s="30"/>
      <c r="F6" s="30"/>
      <c r="G6" s="30"/>
      <c r="H6" s="30"/>
      <c r="I6" s="44"/>
      <c r="J6" s="35" t="s">
        <v>394</v>
      </c>
      <c r="K6" s="36"/>
      <c r="L6" s="40" t="s">
        <v>393</v>
      </c>
      <c r="M6" s="41"/>
      <c r="N6" s="41"/>
      <c r="O6" s="42"/>
    </row>
    <row r="7" spans="1:15" ht="24.75" customHeight="1">
      <c r="A7" s="28"/>
      <c r="B7" s="29"/>
      <c r="C7" s="30"/>
      <c r="D7" s="30"/>
      <c r="E7" s="30"/>
      <c r="F7" s="30"/>
      <c r="G7" s="30"/>
      <c r="H7" s="30"/>
      <c r="I7" s="44"/>
      <c r="J7" s="35" t="s">
        <v>395</v>
      </c>
      <c r="K7" s="36"/>
      <c r="L7" s="40" t="s">
        <v>393</v>
      </c>
      <c r="M7" s="41"/>
      <c r="N7" s="41"/>
      <c r="O7" s="42"/>
    </row>
    <row r="8" spans="1:15" ht="24.75" customHeight="1">
      <c r="A8" s="31"/>
      <c r="B8" s="32"/>
      <c r="C8" s="33"/>
      <c r="D8" s="33"/>
      <c r="E8" s="33"/>
      <c r="F8" s="33"/>
      <c r="G8" s="33"/>
      <c r="H8" s="33"/>
      <c r="I8" s="45"/>
      <c r="J8" s="35" t="s">
        <v>396</v>
      </c>
      <c r="K8" s="36"/>
      <c r="L8" s="40" t="s">
        <v>393</v>
      </c>
      <c r="M8" s="41"/>
      <c r="N8" s="41"/>
      <c r="O8" s="42"/>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529</v>
      </c>
      <c r="D10" s="14" t="s">
        <v>372</v>
      </c>
      <c r="E10" s="14"/>
      <c r="F10" s="14" t="s">
        <v>530</v>
      </c>
      <c r="G10" s="14" t="s">
        <v>531</v>
      </c>
      <c r="H10" s="14" t="s">
        <v>424</v>
      </c>
      <c r="I10" s="14"/>
      <c r="J10" s="14"/>
      <c r="K10" s="14"/>
      <c r="L10" s="14"/>
      <c r="M10" s="14"/>
      <c r="N10" s="14"/>
      <c r="O10" s="14"/>
    </row>
    <row r="11" spans="1:15" ht="24.75" customHeight="1">
      <c r="A11" s="14" t="s">
        <v>409</v>
      </c>
      <c r="B11" s="15" t="s">
        <v>425</v>
      </c>
      <c r="C11" s="15" t="s">
        <v>532</v>
      </c>
      <c r="D11" s="14" t="s">
        <v>372</v>
      </c>
      <c r="E11" s="14"/>
      <c r="F11" s="14" t="s">
        <v>444</v>
      </c>
      <c r="G11" s="14" t="s">
        <v>533</v>
      </c>
      <c r="H11" s="14" t="s">
        <v>424</v>
      </c>
      <c r="I11" s="14"/>
      <c r="J11" s="14"/>
      <c r="K11" s="14"/>
      <c r="L11" s="14"/>
      <c r="M11" s="14"/>
      <c r="N11" s="14"/>
      <c r="O11" s="14"/>
    </row>
    <row r="12" spans="1:15" ht="24.75" customHeight="1">
      <c r="A12" s="14" t="s">
        <v>415</v>
      </c>
      <c r="B12" s="15" t="s">
        <v>416</v>
      </c>
      <c r="C12" s="15" t="s">
        <v>461</v>
      </c>
      <c r="D12" s="14" t="s">
        <v>372</v>
      </c>
      <c r="E12" s="14"/>
      <c r="F12" s="14" t="s">
        <v>509</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O12"/>
  <sheetViews>
    <sheetView workbookViewId="0" topLeftCell="A1">
      <selection activeCell="E2" sqref="E2:I2"/>
    </sheetView>
  </sheetViews>
  <sheetFormatPr defaultColWidth="9" defaultRowHeight="11.25"/>
  <cols>
    <col min="11" max="11" width="12.83203125" style="0" customWidth="1"/>
  </cols>
  <sheetData>
    <row r="1" spans="1:15" ht="14.25">
      <c r="A1" s="8" t="s">
        <v>375</v>
      </c>
      <c r="B1" s="8"/>
      <c r="C1" s="8"/>
      <c r="D1" s="8"/>
      <c r="E1" s="8"/>
      <c r="F1" s="8"/>
      <c r="G1" s="8"/>
      <c r="H1" s="8"/>
      <c r="I1" s="8"/>
      <c r="J1" s="8"/>
      <c r="K1" s="8"/>
      <c r="L1" s="8"/>
      <c r="M1" s="8"/>
      <c r="N1" s="8"/>
      <c r="O1" s="8"/>
    </row>
    <row r="2" spans="1:15" ht="11.25">
      <c r="A2" s="9" t="s">
        <v>376</v>
      </c>
      <c r="B2" s="10" t="s">
        <v>377</v>
      </c>
      <c r="C2" s="10"/>
      <c r="D2" s="9" t="s">
        <v>378</v>
      </c>
      <c r="E2" s="10" t="s">
        <v>534</v>
      </c>
      <c r="F2" s="10"/>
      <c r="G2" s="10"/>
      <c r="H2" s="10"/>
      <c r="I2" s="10"/>
      <c r="J2" s="16" t="s">
        <v>380</v>
      </c>
      <c r="K2" s="16"/>
      <c r="L2" s="10" t="s">
        <v>381</v>
      </c>
      <c r="M2" s="10"/>
      <c r="N2" s="10"/>
      <c r="O2" s="10"/>
    </row>
    <row r="3" spans="1:15" ht="11.25">
      <c r="A3" s="9" t="s">
        <v>382</v>
      </c>
      <c r="B3" s="10" t="s">
        <v>383</v>
      </c>
      <c r="C3" s="10"/>
      <c r="D3" s="9" t="s">
        <v>384</v>
      </c>
      <c r="E3" s="10"/>
      <c r="F3" s="10"/>
      <c r="G3" s="10"/>
      <c r="H3" s="10"/>
      <c r="I3" s="10"/>
      <c r="J3" s="16" t="s">
        <v>385</v>
      </c>
      <c r="K3" s="16"/>
      <c r="L3" s="17">
        <v>200000</v>
      </c>
      <c r="M3" s="18"/>
      <c r="N3" s="18"/>
      <c r="O3" s="18"/>
    </row>
    <row r="4" spans="1:15" ht="11.25">
      <c r="A4" s="9" t="s">
        <v>386</v>
      </c>
      <c r="B4" s="10">
        <v>10</v>
      </c>
      <c r="C4" s="10"/>
      <c r="D4" s="9" t="s">
        <v>387</v>
      </c>
      <c r="E4" s="10"/>
      <c r="F4" s="10"/>
      <c r="G4" s="10"/>
      <c r="H4" s="10"/>
      <c r="I4" s="10"/>
      <c r="J4" s="16" t="s">
        <v>388</v>
      </c>
      <c r="K4" s="16" t="s">
        <v>389</v>
      </c>
      <c r="L4" s="18" t="s">
        <v>535</v>
      </c>
      <c r="M4" s="18"/>
      <c r="N4" s="18"/>
      <c r="O4" s="18"/>
    </row>
    <row r="5" spans="1:15" ht="11.25">
      <c r="A5" s="11" t="s">
        <v>390</v>
      </c>
      <c r="B5" s="12" t="s">
        <v>536</v>
      </c>
      <c r="C5" s="12"/>
      <c r="D5" s="12"/>
      <c r="E5" s="12"/>
      <c r="F5" s="12"/>
      <c r="G5" s="12"/>
      <c r="H5" s="12"/>
      <c r="I5" s="12"/>
      <c r="J5" s="16" t="s">
        <v>392</v>
      </c>
      <c r="K5" s="16"/>
      <c r="L5" s="18" t="s">
        <v>393</v>
      </c>
      <c r="M5" s="18"/>
      <c r="N5" s="18"/>
      <c r="O5" s="18"/>
    </row>
    <row r="6" spans="1:15" ht="11.25">
      <c r="A6" s="11"/>
      <c r="B6" s="12"/>
      <c r="C6" s="12"/>
      <c r="D6" s="12"/>
      <c r="E6" s="12"/>
      <c r="F6" s="12"/>
      <c r="G6" s="12"/>
      <c r="H6" s="12"/>
      <c r="I6" s="12"/>
      <c r="J6" s="16" t="s">
        <v>394</v>
      </c>
      <c r="K6" s="16"/>
      <c r="L6" s="18" t="s">
        <v>393</v>
      </c>
      <c r="M6" s="18"/>
      <c r="N6" s="18"/>
      <c r="O6" s="18"/>
    </row>
    <row r="7" spans="1:15" ht="11.25">
      <c r="A7" s="11"/>
      <c r="B7" s="12"/>
      <c r="C7" s="12"/>
      <c r="D7" s="12"/>
      <c r="E7" s="12"/>
      <c r="F7" s="12"/>
      <c r="G7" s="12"/>
      <c r="H7" s="12"/>
      <c r="I7" s="12"/>
      <c r="J7" s="16" t="s">
        <v>395</v>
      </c>
      <c r="K7" s="16"/>
      <c r="L7" s="18" t="s">
        <v>393</v>
      </c>
      <c r="M7" s="18"/>
      <c r="N7" s="18"/>
      <c r="O7" s="18"/>
    </row>
    <row r="8" spans="1:15" ht="11.25">
      <c r="A8" s="11"/>
      <c r="B8" s="12"/>
      <c r="C8" s="12"/>
      <c r="D8" s="12"/>
      <c r="E8" s="12"/>
      <c r="F8" s="12"/>
      <c r="G8" s="12"/>
      <c r="H8" s="12"/>
      <c r="I8" s="12"/>
      <c r="J8" s="16" t="s">
        <v>396</v>
      </c>
      <c r="K8" s="16"/>
      <c r="L8" s="18" t="s">
        <v>393</v>
      </c>
      <c r="M8" s="18"/>
      <c r="N8" s="18"/>
      <c r="O8" s="18"/>
    </row>
    <row r="9" spans="1:15" ht="11.25">
      <c r="A9" s="13" t="s">
        <v>397</v>
      </c>
      <c r="B9" s="13" t="s">
        <v>398</v>
      </c>
      <c r="C9" s="13" t="s">
        <v>399</v>
      </c>
      <c r="D9" s="13" t="s">
        <v>358</v>
      </c>
      <c r="E9" s="13" t="s">
        <v>400</v>
      </c>
      <c r="F9" s="13" t="s">
        <v>359</v>
      </c>
      <c r="G9" s="13" t="s">
        <v>401</v>
      </c>
      <c r="H9" s="13" t="s">
        <v>402</v>
      </c>
      <c r="I9" s="13" t="s">
        <v>403</v>
      </c>
      <c r="J9" s="9"/>
      <c r="K9" s="15"/>
      <c r="L9" s="15"/>
      <c r="M9" s="15"/>
      <c r="N9" s="15"/>
      <c r="O9" s="15"/>
    </row>
    <row r="10" spans="1:15" ht="11.25">
      <c r="A10" s="14" t="s">
        <v>404</v>
      </c>
      <c r="B10" s="15" t="s">
        <v>405</v>
      </c>
      <c r="C10" s="15" t="s">
        <v>537</v>
      </c>
      <c r="D10" s="14" t="s">
        <v>372</v>
      </c>
      <c r="E10" s="14"/>
      <c r="F10" s="14" t="s">
        <v>488</v>
      </c>
      <c r="G10" s="14" t="s">
        <v>538</v>
      </c>
      <c r="H10" s="14" t="s">
        <v>424</v>
      </c>
      <c r="I10" s="14"/>
      <c r="J10" s="14"/>
      <c r="K10" s="14"/>
      <c r="L10" s="14"/>
      <c r="M10" s="14"/>
      <c r="N10" s="14"/>
      <c r="O10" s="14"/>
    </row>
    <row r="11" spans="1:15" ht="11.25">
      <c r="A11" s="14" t="s">
        <v>409</v>
      </c>
      <c r="B11" s="15" t="s">
        <v>425</v>
      </c>
      <c r="C11" s="15" t="s">
        <v>539</v>
      </c>
      <c r="D11" s="14" t="s">
        <v>372</v>
      </c>
      <c r="E11" s="14"/>
      <c r="F11" s="14" t="s">
        <v>525</v>
      </c>
      <c r="G11" s="14" t="s">
        <v>515</v>
      </c>
      <c r="H11" s="14" t="s">
        <v>424</v>
      </c>
      <c r="I11" s="14"/>
      <c r="J11" s="14"/>
      <c r="K11" s="14"/>
      <c r="L11" s="14"/>
      <c r="M11" s="14"/>
      <c r="N11" s="14"/>
      <c r="O11" s="14"/>
    </row>
    <row r="12" spans="1:15" ht="11.25">
      <c r="A12" s="14" t="s">
        <v>415</v>
      </c>
      <c r="B12" s="15" t="s">
        <v>416</v>
      </c>
      <c r="C12" s="15" t="s">
        <v>461</v>
      </c>
      <c r="D12" s="14" t="s">
        <v>372</v>
      </c>
      <c r="E12" s="14"/>
      <c r="F12" s="14" t="s">
        <v>466</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O12"/>
  <sheetViews>
    <sheetView workbookViewId="0" topLeftCell="A1">
      <selection activeCell="E2" sqref="E2:I2"/>
    </sheetView>
  </sheetViews>
  <sheetFormatPr defaultColWidth="9" defaultRowHeight="11.25"/>
  <sheetData>
    <row r="1" spans="1:15" ht="14.25">
      <c r="A1" s="8" t="s">
        <v>375</v>
      </c>
      <c r="B1" s="8"/>
      <c r="C1" s="8"/>
      <c r="D1" s="8"/>
      <c r="E1" s="8"/>
      <c r="F1" s="8"/>
      <c r="G1" s="8"/>
      <c r="H1" s="8"/>
      <c r="I1" s="8"/>
      <c r="J1" s="8"/>
      <c r="K1" s="8"/>
      <c r="L1" s="8"/>
      <c r="M1" s="8"/>
      <c r="N1" s="8"/>
      <c r="O1" s="8"/>
    </row>
    <row r="2" spans="1:15" ht="11.25">
      <c r="A2" s="9" t="s">
        <v>376</v>
      </c>
      <c r="B2" s="10" t="s">
        <v>377</v>
      </c>
      <c r="C2" s="10"/>
      <c r="D2" s="9" t="s">
        <v>378</v>
      </c>
      <c r="E2" s="10" t="s">
        <v>540</v>
      </c>
      <c r="F2" s="10"/>
      <c r="G2" s="10"/>
      <c r="H2" s="10"/>
      <c r="I2" s="10"/>
      <c r="J2" s="16" t="s">
        <v>380</v>
      </c>
      <c r="K2" s="16"/>
      <c r="L2" s="10" t="s">
        <v>381</v>
      </c>
      <c r="M2" s="10"/>
      <c r="N2" s="10"/>
      <c r="O2" s="10"/>
    </row>
    <row r="3" spans="1:15" ht="11.25">
      <c r="A3" s="9" t="s">
        <v>382</v>
      </c>
      <c r="B3" s="10" t="s">
        <v>383</v>
      </c>
      <c r="C3" s="10"/>
      <c r="D3" s="9" t="s">
        <v>384</v>
      </c>
      <c r="E3" s="10"/>
      <c r="F3" s="10"/>
      <c r="G3" s="10"/>
      <c r="H3" s="10"/>
      <c r="I3" s="10"/>
      <c r="J3" s="16" t="s">
        <v>385</v>
      </c>
      <c r="K3" s="16"/>
      <c r="L3" s="17">
        <v>1000000</v>
      </c>
      <c r="M3" s="18"/>
      <c r="N3" s="18"/>
      <c r="O3" s="18"/>
    </row>
    <row r="4" spans="1:15" ht="11.25">
      <c r="A4" s="9" t="s">
        <v>386</v>
      </c>
      <c r="B4" s="10">
        <v>10</v>
      </c>
      <c r="C4" s="10"/>
      <c r="D4" s="9" t="s">
        <v>387</v>
      </c>
      <c r="E4" s="10"/>
      <c r="F4" s="10"/>
      <c r="G4" s="10"/>
      <c r="H4" s="10"/>
      <c r="I4" s="10"/>
      <c r="J4" s="16" t="s">
        <v>388</v>
      </c>
      <c r="K4" s="16" t="s">
        <v>389</v>
      </c>
      <c r="L4" s="18" t="s">
        <v>502</v>
      </c>
      <c r="M4" s="18"/>
      <c r="N4" s="18"/>
      <c r="O4" s="18"/>
    </row>
    <row r="5" spans="1:15" ht="11.25">
      <c r="A5" s="11" t="s">
        <v>390</v>
      </c>
      <c r="B5" s="12" t="s">
        <v>541</v>
      </c>
      <c r="C5" s="12"/>
      <c r="D5" s="12"/>
      <c r="E5" s="12"/>
      <c r="F5" s="12"/>
      <c r="G5" s="12"/>
      <c r="H5" s="12"/>
      <c r="I5" s="12"/>
      <c r="J5" s="16" t="s">
        <v>392</v>
      </c>
      <c r="K5" s="16"/>
      <c r="L5" s="18" t="s">
        <v>393</v>
      </c>
      <c r="M5" s="18"/>
      <c r="N5" s="18"/>
      <c r="O5" s="18"/>
    </row>
    <row r="6" spans="1:15" ht="11.25">
      <c r="A6" s="11"/>
      <c r="B6" s="12"/>
      <c r="C6" s="12"/>
      <c r="D6" s="12"/>
      <c r="E6" s="12"/>
      <c r="F6" s="12"/>
      <c r="G6" s="12"/>
      <c r="H6" s="12"/>
      <c r="I6" s="12"/>
      <c r="J6" s="16" t="s">
        <v>394</v>
      </c>
      <c r="K6" s="16"/>
      <c r="L6" s="18" t="s">
        <v>393</v>
      </c>
      <c r="M6" s="18"/>
      <c r="N6" s="18"/>
      <c r="O6" s="18"/>
    </row>
    <row r="7" spans="1:15" ht="11.25">
      <c r="A7" s="11"/>
      <c r="B7" s="12"/>
      <c r="C7" s="12"/>
      <c r="D7" s="12"/>
      <c r="E7" s="12"/>
      <c r="F7" s="12"/>
      <c r="G7" s="12"/>
      <c r="H7" s="12"/>
      <c r="I7" s="12"/>
      <c r="J7" s="16" t="s">
        <v>395</v>
      </c>
      <c r="K7" s="16"/>
      <c r="L7" s="18" t="s">
        <v>393</v>
      </c>
      <c r="M7" s="18"/>
      <c r="N7" s="18"/>
      <c r="O7" s="18"/>
    </row>
    <row r="8" spans="1:15" ht="11.25">
      <c r="A8" s="11"/>
      <c r="B8" s="12"/>
      <c r="C8" s="12"/>
      <c r="D8" s="12"/>
      <c r="E8" s="12"/>
      <c r="F8" s="12"/>
      <c r="G8" s="12"/>
      <c r="H8" s="12"/>
      <c r="I8" s="12"/>
      <c r="J8" s="16" t="s">
        <v>396</v>
      </c>
      <c r="K8" s="16"/>
      <c r="L8" s="18" t="s">
        <v>393</v>
      </c>
      <c r="M8" s="18"/>
      <c r="N8" s="18"/>
      <c r="O8" s="18"/>
    </row>
    <row r="9" spans="1:15" ht="11.25">
      <c r="A9" s="13" t="s">
        <v>397</v>
      </c>
      <c r="B9" s="13" t="s">
        <v>398</v>
      </c>
      <c r="C9" s="13" t="s">
        <v>399</v>
      </c>
      <c r="D9" s="13" t="s">
        <v>358</v>
      </c>
      <c r="E9" s="13" t="s">
        <v>400</v>
      </c>
      <c r="F9" s="13" t="s">
        <v>359</v>
      </c>
      <c r="G9" s="13" t="s">
        <v>401</v>
      </c>
      <c r="H9" s="13" t="s">
        <v>402</v>
      </c>
      <c r="I9" s="13" t="s">
        <v>403</v>
      </c>
      <c r="J9" s="9"/>
      <c r="K9" s="15"/>
      <c r="L9" s="15"/>
      <c r="M9" s="15"/>
      <c r="N9" s="15"/>
      <c r="O9" s="15"/>
    </row>
    <row r="10" spans="1:15" ht="11.25">
      <c r="A10" s="14" t="s">
        <v>404</v>
      </c>
      <c r="B10" s="15" t="s">
        <v>405</v>
      </c>
      <c r="C10" s="15" t="s">
        <v>542</v>
      </c>
      <c r="D10" s="14" t="s">
        <v>372</v>
      </c>
      <c r="E10" s="14"/>
      <c r="F10" s="14" t="s">
        <v>543</v>
      </c>
      <c r="G10" s="14" t="s">
        <v>515</v>
      </c>
      <c r="H10" s="14" t="s">
        <v>424</v>
      </c>
      <c r="I10" s="14"/>
      <c r="J10" s="14"/>
      <c r="K10" s="14"/>
      <c r="L10" s="14"/>
      <c r="M10" s="14"/>
      <c r="N10" s="14"/>
      <c r="O10" s="14"/>
    </row>
    <row r="11" spans="1:15" ht="11.25">
      <c r="A11" s="14" t="s">
        <v>409</v>
      </c>
      <c r="B11" s="15" t="s">
        <v>425</v>
      </c>
      <c r="C11" s="15" t="s">
        <v>544</v>
      </c>
      <c r="D11" s="14" t="s">
        <v>372</v>
      </c>
      <c r="E11" s="14"/>
      <c r="F11" s="14" t="s">
        <v>418</v>
      </c>
      <c r="G11" s="14" t="s">
        <v>545</v>
      </c>
      <c r="H11" s="14" t="s">
        <v>424</v>
      </c>
      <c r="I11" s="14"/>
      <c r="J11" s="14"/>
      <c r="K11" s="14"/>
      <c r="L11" s="14"/>
      <c r="M11" s="14"/>
      <c r="N11" s="14"/>
      <c r="O11" s="14"/>
    </row>
    <row r="12" spans="1:15" ht="11.25">
      <c r="A12" s="14" t="s">
        <v>415</v>
      </c>
      <c r="B12" s="15" t="s">
        <v>416</v>
      </c>
      <c r="C12" s="15" t="s">
        <v>461</v>
      </c>
      <c r="D12" s="14" t="s">
        <v>372</v>
      </c>
      <c r="E12" s="14"/>
      <c r="F12" s="14" t="s">
        <v>509</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P32"/>
  <sheetViews>
    <sheetView workbookViewId="0" topLeftCell="A1">
      <selection activeCell="E2" sqref="E2:I2"/>
    </sheetView>
  </sheetViews>
  <sheetFormatPr defaultColWidth="9" defaultRowHeight="11.25"/>
  <sheetData>
    <row r="1" spans="1:15" ht="14.25">
      <c r="A1" s="8" t="s">
        <v>375</v>
      </c>
      <c r="B1" s="8"/>
      <c r="C1" s="8"/>
      <c r="D1" s="8"/>
      <c r="E1" s="8"/>
      <c r="F1" s="8"/>
      <c r="G1" s="8"/>
      <c r="H1" s="8"/>
      <c r="I1" s="8"/>
      <c r="J1" s="8"/>
      <c r="K1" s="8"/>
      <c r="L1" s="8"/>
      <c r="M1" s="8"/>
      <c r="N1" s="8"/>
      <c r="O1" s="8"/>
    </row>
    <row r="2" spans="1:15" ht="11.25">
      <c r="A2" s="9" t="s">
        <v>376</v>
      </c>
      <c r="B2" s="10" t="s">
        <v>377</v>
      </c>
      <c r="C2" s="10"/>
      <c r="D2" s="9" t="s">
        <v>378</v>
      </c>
      <c r="E2" s="10" t="s">
        <v>546</v>
      </c>
      <c r="F2" s="10"/>
      <c r="G2" s="10"/>
      <c r="H2" s="10"/>
      <c r="I2" s="10"/>
      <c r="J2" s="16" t="s">
        <v>380</v>
      </c>
      <c r="K2" s="16"/>
      <c r="L2" s="10" t="s">
        <v>381</v>
      </c>
      <c r="M2" s="10"/>
      <c r="N2" s="10"/>
      <c r="O2" s="10"/>
    </row>
    <row r="3" spans="1:15" ht="11.25">
      <c r="A3" s="9" t="s">
        <v>382</v>
      </c>
      <c r="B3" s="10" t="s">
        <v>383</v>
      </c>
      <c r="C3" s="10"/>
      <c r="D3" s="9" t="s">
        <v>384</v>
      </c>
      <c r="E3" s="10"/>
      <c r="F3" s="10"/>
      <c r="G3" s="10"/>
      <c r="H3" s="10"/>
      <c r="I3" s="10"/>
      <c r="J3" s="16" t="s">
        <v>385</v>
      </c>
      <c r="K3" s="16"/>
      <c r="L3" s="17">
        <v>1500000</v>
      </c>
      <c r="M3" s="18"/>
      <c r="N3" s="18"/>
      <c r="O3" s="18"/>
    </row>
    <row r="4" spans="1:15" ht="11.25">
      <c r="A4" s="9" t="s">
        <v>386</v>
      </c>
      <c r="B4" s="10">
        <v>10</v>
      </c>
      <c r="C4" s="10"/>
      <c r="D4" s="9" t="s">
        <v>387</v>
      </c>
      <c r="E4" s="10"/>
      <c r="F4" s="10"/>
      <c r="G4" s="10"/>
      <c r="H4" s="10"/>
      <c r="I4" s="10"/>
      <c r="J4" s="16" t="s">
        <v>388</v>
      </c>
      <c r="K4" s="16" t="s">
        <v>389</v>
      </c>
      <c r="L4" s="18" t="s">
        <v>547</v>
      </c>
      <c r="M4" s="18"/>
      <c r="N4" s="18"/>
      <c r="O4" s="18"/>
    </row>
    <row r="5" spans="1:15" ht="11.25">
      <c r="A5" s="11" t="s">
        <v>390</v>
      </c>
      <c r="B5" s="12" t="s">
        <v>548</v>
      </c>
      <c r="C5" s="12"/>
      <c r="D5" s="12"/>
      <c r="E5" s="12"/>
      <c r="F5" s="12"/>
      <c r="G5" s="12"/>
      <c r="H5" s="12"/>
      <c r="I5" s="12"/>
      <c r="J5" s="16" t="s">
        <v>392</v>
      </c>
      <c r="K5" s="16"/>
      <c r="L5" s="18" t="s">
        <v>393</v>
      </c>
      <c r="M5" s="18"/>
      <c r="N5" s="18"/>
      <c r="O5" s="18"/>
    </row>
    <row r="6" spans="1:15" ht="11.25">
      <c r="A6" s="11"/>
      <c r="B6" s="12"/>
      <c r="C6" s="12"/>
      <c r="D6" s="12"/>
      <c r="E6" s="12"/>
      <c r="F6" s="12"/>
      <c r="G6" s="12"/>
      <c r="H6" s="12"/>
      <c r="I6" s="12"/>
      <c r="J6" s="16" t="s">
        <v>394</v>
      </c>
      <c r="K6" s="16"/>
      <c r="L6" s="18" t="s">
        <v>393</v>
      </c>
      <c r="M6" s="18"/>
      <c r="N6" s="18"/>
      <c r="O6" s="18"/>
    </row>
    <row r="7" spans="1:15" ht="11.25">
      <c r="A7" s="11"/>
      <c r="B7" s="12"/>
      <c r="C7" s="12"/>
      <c r="D7" s="12"/>
      <c r="E7" s="12"/>
      <c r="F7" s="12"/>
      <c r="G7" s="12"/>
      <c r="H7" s="12"/>
      <c r="I7" s="12"/>
      <c r="J7" s="16" t="s">
        <v>395</v>
      </c>
      <c r="K7" s="16"/>
      <c r="L7" s="18" t="s">
        <v>393</v>
      </c>
      <c r="M7" s="18"/>
      <c r="N7" s="18"/>
      <c r="O7" s="18"/>
    </row>
    <row r="8" spans="1:15" ht="11.25">
      <c r="A8" s="11"/>
      <c r="B8" s="12"/>
      <c r="C8" s="12"/>
      <c r="D8" s="12"/>
      <c r="E8" s="12"/>
      <c r="F8" s="12"/>
      <c r="G8" s="12"/>
      <c r="H8" s="12"/>
      <c r="I8" s="12"/>
      <c r="J8" s="16" t="s">
        <v>396</v>
      </c>
      <c r="K8" s="16"/>
      <c r="L8" s="18" t="s">
        <v>393</v>
      </c>
      <c r="M8" s="18"/>
      <c r="N8" s="18"/>
      <c r="O8" s="18"/>
    </row>
    <row r="9" spans="1:15" ht="11.25">
      <c r="A9" s="13" t="s">
        <v>397</v>
      </c>
      <c r="B9" s="13" t="s">
        <v>398</v>
      </c>
      <c r="C9" s="13" t="s">
        <v>399</v>
      </c>
      <c r="D9" s="13" t="s">
        <v>358</v>
      </c>
      <c r="E9" s="13" t="s">
        <v>400</v>
      </c>
      <c r="F9" s="13" t="s">
        <v>359</v>
      </c>
      <c r="G9" s="13" t="s">
        <v>401</v>
      </c>
      <c r="H9" s="13" t="s">
        <v>402</v>
      </c>
      <c r="I9" s="13" t="s">
        <v>403</v>
      </c>
      <c r="J9" s="9"/>
      <c r="K9" s="15"/>
      <c r="L9" s="15"/>
      <c r="M9" s="15"/>
      <c r="N9" s="15"/>
      <c r="O9" s="15"/>
    </row>
    <row r="10" spans="1:15" ht="11.25">
      <c r="A10" s="14" t="s">
        <v>404</v>
      </c>
      <c r="B10" s="15" t="s">
        <v>405</v>
      </c>
      <c r="C10" s="15" t="s">
        <v>549</v>
      </c>
      <c r="D10" s="14" t="s">
        <v>550</v>
      </c>
      <c r="E10" s="14"/>
      <c r="F10" s="14" t="s">
        <v>523</v>
      </c>
      <c r="G10" s="14" t="s">
        <v>551</v>
      </c>
      <c r="H10" s="14" t="s">
        <v>424</v>
      </c>
      <c r="I10" s="14"/>
      <c r="J10" s="14"/>
      <c r="K10" s="14"/>
      <c r="L10" s="14"/>
      <c r="M10" s="14"/>
      <c r="N10" s="14"/>
      <c r="O10" s="14"/>
    </row>
    <row r="11" spans="1:15" ht="11.25">
      <c r="A11" s="14" t="s">
        <v>409</v>
      </c>
      <c r="B11" s="15" t="s">
        <v>425</v>
      </c>
      <c r="C11" s="15" t="s">
        <v>552</v>
      </c>
      <c r="D11" s="14" t="s">
        <v>550</v>
      </c>
      <c r="E11" s="14"/>
      <c r="F11" s="14" t="s">
        <v>553</v>
      </c>
      <c r="G11" s="14" t="s">
        <v>545</v>
      </c>
      <c r="H11" s="14" t="s">
        <v>424</v>
      </c>
      <c r="I11" s="14"/>
      <c r="J11" s="14"/>
      <c r="K11" s="14"/>
      <c r="L11" s="14"/>
      <c r="M11" s="14"/>
      <c r="N11" s="14"/>
      <c r="O11" s="14"/>
    </row>
    <row r="12" spans="1:15" ht="11.25">
      <c r="A12" s="14" t="s">
        <v>415</v>
      </c>
      <c r="B12" s="15" t="s">
        <v>416</v>
      </c>
      <c r="C12" s="15" t="s">
        <v>461</v>
      </c>
      <c r="D12" s="14" t="s">
        <v>550</v>
      </c>
      <c r="E12" s="14"/>
      <c r="F12" s="14" t="s">
        <v>490</v>
      </c>
      <c r="G12" s="14" t="s">
        <v>361</v>
      </c>
      <c r="H12" s="14" t="s">
        <v>419</v>
      </c>
      <c r="I12" s="14"/>
      <c r="J12" s="14"/>
      <c r="K12" s="14"/>
      <c r="L12" s="14"/>
      <c r="M12" s="14"/>
      <c r="N12" s="14"/>
      <c r="O12" s="14"/>
    </row>
    <row r="32" ht="11.25">
      <c r="P32" s="19"/>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O12"/>
  <sheetViews>
    <sheetView workbookViewId="0" topLeftCell="A1">
      <selection activeCell="V26" sqref="V26"/>
    </sheetView>
  </sheetViews>
  <sheetFormatPr defaultColWidth="9" defaultRowHeight="11.25"/>
  <cols>
    <col min="8" max="8" width="16.66015625" style="0" customWidth="1"/>
    <col min="9" max="9" width="35.66015625" style="0" customWidth="1"/>
  </cols>
  <sheetData>
    <row r="1" spans="1:15" ht="24.75" customHeight="1">
      <c r="A1" s="8" t="s">
        <v>375</v>
      </c>
      <c r="B1" s="8"/>
      <c r="C1" s="8"/>
      <c r="D1" s="8"/>
      <c r="E1" s="8"/>
      <c r="F1" s="8"/>
      <c r="G1" s="8"/>
      <c r="H1" s="8"/>
      <c r="I1" s="8"/>
      <c r="J1" s="8"/>
      <c r="K1" s="8"/>
      <c r="L1" s="8"/>
      <c r="M1" s="8"/>
      <c r="N1" s="8"/>
      <c r="O1" s="8"/>
    </row>
    <row r="2" spans="1:15" ht="24.75" customHeight="1">
      <c r="A2" s="9" t="s">
        <v>376</v>
      </c>
      <c r="B2" s="10" t="s">
        <v>377</v>
      </c>
      <c r="C2" s="10"/>
      <c r="D2" s="9" t="s">
        <v>378</v>
      </c>
      <c r="E2" s="10" t="s">
        <v>554</v>
      </c>
      <c r="F2" s="10"/>
      <c r="G2" s="10"/>
      <c r="H2" s="10"/>
      <c r="I2" s="10"/>
      <c r="J2" s="16" t="s">
        <v>380</v>
      </c>
      <c r="K2" s="16"/>
      <c r="L2" s="10" t="s">
        <v>381</v>
      </c>
      <c r="M2" s="10"/>
      <c r="N2" s="10"/>
      <c r="O2" s="10"/>
    </row>
    <row r="3" spans="1:15" ht="24.75" customHeight="1">
      <c r="A3" s="9" t="s">
        <v>382</v>
      </c>
      <c r="B3" s="10" t="s">
        <v>383</v>
      </c>
      <c r="C3" s="10"/>
      <c r="D3" s="9" t="s">
        <v>384</v>
      </c>
      <c r="E3" s="10"/>
      <c r="F3" s="10"/>
      <c r="G3" s="10"/>
      <c r="H3" s="10"/>
      <c r="I3" s="10"/>
      <c r="J3" s="16" t="s">
        <v>385</v>
      </c>
      <c r="K3" s="16"/>
      <c r="L3" s="17">
        <v>11</v>
      </c>
      <c r="M3" s="18"/>
      <c r="N3" s="18"/>
      <c r="O3" s="18"/>
    </row>
    <row r="4" spans="1:15" ht="24.75" customHeight="1">
      <c r="A4" s="9" t="s">
        <v>386</v>
      </c>
      <c r="B4" s="10">
        <v>10</v>
      </c>
      <c r="C4" s="10"/>
      <c r="D4" s="9" t="s">
        <v>387</v>
      </c>
      <c r="E4" s="10"/>
      <c r="F4" s="10"/>
      <c r="G4" s="10"/>
      <c r="H4" s="10"/>
      <c r="I4" s="10"/>
      <c r="J4" s="16" t="s">
        <v>388</v>
      </c>
      <c r="K4" s="16" t="s">
        <v>389</v>
      </c>
      <c r="L4" s="18">
        <v>11</v>
      </c>
      <c r="M4" s="18"/>
      <c r="N4" s="18"/>
      <c r="O4" s="18"/>
    </row>
    <row r="5" spans="1:15" ht="24.75" customHeight="1">
      <c r="A5" s="11" t="s">
        <v>390</v>
      </c>
      <c r="B5" s="12" t="s">
        <v>555</v>
      </c>
      <c r="C5" s="12"/>
      <c r="D5" s="12"/>
      <c r="E5" s="12"/>
      <c r="F5" s="12"/>
      <c r="G5" s="12"/>
      <c r="H5" s="12"/>
      <c r="I5" s="12"/>
      <c r="J5" s="16" t="s">
        <v>392</v>
      </c>
      <c r="K5" s="16"/>
      <c r="L5" s="18" t="s">
        <v>393</v>
      </c>
      <c r="M5" s="18"/>
      <c r="N5" s="18"/>
      <c r="O5" s="18"/>
    </row>
    <row r="6" spans="1:15" ht="24.75" customHeight="1">
      <c r="A6" s="11"/>
      <c r="B6" s="12"/>
      <c r="C6" s="12"/>
      <c r="D6" s="12"/>
      <c r="E6" s="12"/>
      <c r="F6" s="12"/>
      <c r="G6" s="12"/>
      <c r="H6" s="12"/>
      <c r="I6" s="12"/>
      <c r="J6" s="16" t="s">
        <v>394</v>
      </c>
      <c r="K6" s="16"/>
      <c r="L6" s="18" t="s">
        <v>393</v>
      </c>
      <c r="M6" s="18"/>
      <c r="N6" s="18"/>
      <c r="O6" s="18"/>
    </row>
    <row r="7" spans="1:15" ht="24.75" customHeight="1">
      <c r="A7" s="11"/>
      <c r="B7" s="12"/>
      <c r="C7" s="12"/>
      <c r="D7" s="12"/>
      <c r="E7" s="12"/>
      <c r="F7" s="12"/>
      <c r="G7" s="12"/>
      <c r="H7" s="12"/>
      <c r="I7" s="12"/>
      <c r="J7" s="16" t="s">
        <v>395</v>
      </c>
      <c r="K7" s="16"/>
      <c r="L7" s="18" t="s">
        <v>393</v>
      </c>
      <c r="M7" s="18"/>
      <c r="N7" s="18"/>
      <c r="O7" s="18"/>
    </row>
    <row r="8" spans="1:15" ht="24.75" customHeight="1">
      <c r="A8" s="11"/>
      <c r="B8" s="12"/>
      <c r="C8" s="12"/>
      <c r="D8" s="12"/>
      <c r="E8" s="12"/>
      <c r="F8" s="12"/>
      <c r="G8" s="12"/>
      <c r="H8" s="12"/>
      <c r="I8" s="12"/>
      <c r="J8" s="16" t="s">
        <v>396</v>
      </c>
      <c r="K8" s="16"/>
      <c r="L8" s="18" t="s">
        <v>393</v>
      </c>
      <c r="M8" s="18"/>
      <c r="N8" s="18"/>
      <c r="O8" s="18"/>
    </row>
    <row r="9" spans="1:15" ht="24.75" customHeight="1">
      <c r="A9" s="13" t="s">
        <v>397</v>
      </c>
      <c r="B9" s="13" t="s">
        <v>398</v>
      </c>
      <c r="C9" s="13" t="s">
        <v>399</v>
      </c>
      <c r="D9" s="13" t="s">
        <v>358</v>
      </c>
      <c r="E9" s="13" t="s">
        <v>400</v>
      </c>
      <c r="F9" s="13" t="s">
        <v>359</v>
      </c>
      <c r="G9" s="13" t="s">
        <v>401</v>
      </c>
      <c r="H9" s="13" t="s">
        <v>402</v>
      </c>
      <c r="I9" s="13" t="s">
        <v>403</v>
      </c>
      <c r="J9" s="9"/>
      <c r="K9" s="15"/>
      <c r="L9" s="15"/>
      <c r="M9" s="15"/>
      <c r="N9" s="15"/>
      <c r="O9" s="15"/>
    </row>
    <row r="10" spans="1:15" ht="24.75" customHeight="1">
      <c r="A10" s="14" t="s">
        <v>404</v>
      </c>
      <c r="B10" s="15" t="s">
        <v>405</v>
      </c>
      <c r="C10" s="15" t="s">
        <v>537</v>
      </c>
      <c r="D10" s="14" t="s">
        <v>372</v>
      </c>
      <c r="E10" s="14"/>
      <c r="F10" s="14" t="s">
        <v>556</v>
      </c>
      <c r="G10" s="14" t="s">
        <v>538</v>
      </c>
      <c r="H10" s="14" t="s">
        <v>424</v>
      </c>
      <c r="I10" s="14"/>
      <c r="J10" s="14"/>
      <c r="K10" s="14"/>
      <c r="L10" s="14"/>
      <c r="M10" s="14"/>
      <c r="N10" s="14"/>
      <c r="O10" s="14"/>
    </row>
    <row r="11" spans="1:15" ht="24.75" customHeight="1">
      <c r="A11" s="14" t="s">
        <v>409</v>
      </c>
      <c r="B11" s="15" t="s">
        <v>425</v>
      </c>
      <c r="C11" s="15" t="s">
        <v>557</v>
      </c>
      <c r="D11" s="14" t="s">
        <v>372</v>
      </c>
      <c r="E11" s="14"/>
      <c r="F11" s="14" t="s">
        <v>418</v>
      </c>
      <c r="G11" s="14" t="s">
        <v>558</v>
      </c>
      <c r="H11" s="14" t="s">
        <v>424</v>
      </c>
      <c r="I11" s="14"/>
      <c r="J11" s="14"/>
      <c r="K11" s="14"/>
      <c r="L11" s="14"/>
      <c r="M11" s="14"/>
      <c r="N11" s="14"/>
      <c r="O11" s="14"/>
    </row>
    <row r="12" spans="1:15" ht="24.75" customHeight="1">
      <c r="A12" s="14" t="s">
        <v>415</v>
      </c>
      <c r="B12" s="15" t="s">
        <v>416</v>
      </c>
      <c r="C12" s="15" t="s">
        <v>461</v>
      </c>
      <c r="D12" s="14" t="s">
        <v>372</v>
      </c>
      <c r="E12" s="14"/>
      <c r="F12" s="14" t="s">
        <v>466</v>
      </c>
      <c r="G12" s="14" t="s">
        <v>361</v>
      </c>
      <c r="H12" s="14" t="s">
        <v>419</v>
      </c>
      <c r="I12" s="14"/>
      <c r="J12" s="14"/>
      <c r="K12" s="14"/>
      <c r="L12" s="14"/>
      <c r="M12" s="14"/>
      <c r="N12" s="14"/>
      <c r="O12" s="14"/>
    </row>
  </sheetData>
  <sheetProtection/>
  <mergeCells count="2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5:A8"/>
    <mergeCell ref="B5:I8"/>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O13"/>
  <sheetViews>
    <sheetView workbookViewId="0" topLeftCell="A1">
      <selection activeCell="E2" sqref="E2"/>
    </sheetView>
  </sheetViews>
  <sheetFormatPr defaultColWidth="9" defaultRowHeight="11.25"/>
  <cols>
    <col min="1" max="1" width="19.66015625" style="0" customWidth="1"/>
    <col min="2" max="2" width="28.5" style="0" customWidth="1"/>
    <col min="3" max="3" width="29" style="0" customWidth="1"/>
    <col min="4" max="4" width="22.66015625" style="0" customWidth="1"/>
    <col min="5" max="5" width="16.5" style="0" customWidth="1"/>
    <col min="6" max="6" width="14.16015625" style="0" customWidth="1"/>
    <col min="7" max="7" width="15.33203125" style="0" customWidth="1"/>
    <col min="10" max="10" width="20.33203125" style="0" customWidth="1"/>
    <col min="11" max="11" width="16.83203125" style="0" customWidth="1"/>
    <col min="12" max="12" width="18.33203125" style="0" customWidth="1"/>
  </cols>
  <sheetData>
    <row r="1" spans="1:15" ht="24.75" customHeight="1">
      <c r="A1" s="1" t="s">
        <v>375</v>
      </c>
      <c r="B1" s="2"/>
      <c r="C1" s="2"/>
      <c r="D1" s="2"/>
      <c r="E1" s="2"/>
      <c r="F1" s="2"/>
      <c r="G1" s="2"/>
      <c r="H1" s="2"/>
      <c r="I1" s="2"/>
      <c r="J1" s="2"/>
      <c r="K1" s="2"/>
      <c r="L1" s="2"/>
      <c r="M1" s="2"/>
      <c r="N1" s="2"/>
      <c r="O1" s="5"/>
    </row>
    <row r="2" spans="1:15" ht="24.75" customHeight="1">
      <c r="A2" s="3" t="s">
        <v>376</v>
      </c>
      <c r="B2" s="3" t="s">
        <v>377</v>
      </c>
      <c r="C2" s="3"/>
      <c r="D2" s="3" t="s">
        <v>378</v>
      </c>
      <c r="E2" s="4" t="s">
        <v>559</v>
      </c>
      <c r="F2" s="3"/>
      <c r="G2" s="3"/>
      <c r="H2" s="3"/>
      <c r="I2" s="3"/>
      <c r="J2" s="3" t="s">
        <v>380</v>
      </c>
      <c r="K2" s="3"/>
      <c r="L2" s="3" t="s">
        <v>381</v>
      </c>
      <c r="M2" s="3"/>
      <c r="N2" s="3"/>
      <c r="O2" s="3"/>
    </row>
    <row r="3" spans="1:15" ht="24.75" customHeight="1">
      <c r="A3" s="3" t="s">
        <v>382</v>
      </c>
      <c r="B3" s="3" t="s">
        <v>383</v>
      </c>
      <c r="C3" s="3"/>
      <c r="D3" s="3" t="s">
        <v>384</v>
      </c>
      <c r="E3" s="3"/>
      <c r="F3" s="3"/>
      <c r="G3" s="3"/>
      <c r="H3" s="3"/>
      <c r="I3" s="3"/>
      <c r="J3" s="3" t="s">
        <v>385</v>
      </c>
      <c r="K3" s="3"/>
      <c r="L3" s="6" t="s">
        <v>560</v>
      </c>
      <c r="M3" s="3"/>
      <c r="N3" s="3"/>
      <c r="O3" s="3"/>
    </row>
    <row r="4" spans="1:15" ht="24.75" customHeight="1">
      <c r="A4" s="3" t="s">
        <v>386</v>
      </c>
      <c r="B4" s="3">
        <v>10</v>
      </c>
      <c r="C4" s="3"/>
      <c r="D4" s="3" t="s">
        <v>387</v>
      </c>
      <c r="E4" s="3"/>
      <c r="F4" s="3"/>
      <c r="G4" s="3"/>
      <c r="H4" s="3"/>
      <c r="I4" s="3"/>
      <c r="J4" s="3" t="s">
        <v>388</v>
      </c>
      <c r="K4" s="3" t="s">
        <v>389</v>
      </c>
      <c r="L4" s="7">
        <v>10</v>
      </c>
      <c r="M4" s="3"/>
      <c r="N4" s="3"/>
      <c r="O4" s="3"/>
    </row>
    <row r="5" spans="1:15" ht="24.75" customHeight="1">
      <c r="A5" s="3" t="s">
        <v>390</v>
      </c>
      <c r="B5" s="3" t="s">
        <v>561</v>
      </c>
      <c r="C5" s="3"/>
      <c r="D5" s="3"/>
      <c r="E5" s="3"/>
      <c r="F5" s="3"/>
      <c r="G5" s="3"/>
      <c r="H5" s="3"/>
      <c r="I5" s="3"/>
      <c r="J5" s="3" t="s">
        <v>392</v>
      </c>
      <c r="K5" s="3"/>
      <c r="L5" s="3" t="s">
        <v>393</v>
      </c>
      <c r="M5" s="3"/>
      <c r="N5" s="3"/>
      <c r="O5" s="3"/>
    </row>
    <row r="6" spans="1:15" ht="24.75" customHeight="1">
      <c r="A6" s="3"/>
      <c r="B6" s="3"/>
      <c r="C6" s="3"/>
      <c r="D6" s="3"/>
      <c r="E6" s="3"/>
      <c r="F6" s="3"/>
      <c r="G6" s="3"/>
      <c r="H6" s="3"/>
      <c r="I6" s="3"/>
      <c r="J6" s="3" t="s">
        <v>394</v>
      </c>
      <c r="K6" s="3"/>
      <c r="L6" s="3" t="s">
        <v>393</v>
      </c>
      <c r="M6" s="3"/>
      <c r="N6" s="3"/>
      <c r="O6" s="3"/>
    </row>
    <row r="7" spans="1:15" ht="24.75" customHeight="1">
      <c r="A7" s="3"/>
      <c r="B7" s="3"/>
      <c r="C7" s="3"/>
      <c r="D7" s="3"/>
      <c r="E7" s="3"/>
      <c r="F7" s="3"/>
      <c r="G7" s="3"/>
      <c r="H7" s="3"/>
      <c r="I7" s="3"/>
      <c r="J7" s="3" t="s">
        <v>395</v>
      </c>
      <c r="K7" s="3"/>
      <c r="L7" s="3" t="s">
        <v>393</v>
      </c>
      <c r="M7" s="3"/>
      <c r="N7" s="3"/>
      <c r="O7" s="3"/>
    </row>
    <row r="8" spans="1:15" ht="24.75" customHeight="1">
      <c r="A8" s="3"/>
      <c r="B8" s="3"/>
      <c r="C8" s="3"/>
      <c r="D8" s="3"/>
      <c r="E8" s="3"/>
      <c r="F8" s="3"/>
      <c r="G8" s="3"/>
      <c r="H8" s="3"/>
      <c r="I8" s="3"/>
      <c r="J8" s="3" t="s">
        <v>396</v>
      </c>
      <c r="K8" s="3"/>
      <c r="L8" s="3" t="s">
        <v>393</v>
      </c>
      <c r="M8" s="3"/>
      <c r="N8" s="3"/>
      <c r="O8" s="3"/>
    </row>
    <row r="9" spans="1:15" ht="24.75" customHeight="1">
      <c r="A9" s="3" t="s">
        <v>397</v>
      </c>
      <c r="B9" s="3" t="s">
        <v>398</v>
      </c>
      <c r="C9" s="3" t="s">
        <v>399</v>
      </c>
      <c r="D9" s="3" t="s">
        <v>358</v>
      </c>
      <c r="E9" s="3" t="s">
        <v>400</v>
      </c>
      <c r="F9" s="3" t="s">
        <v>359</v>
      </c>
      <c r="G9" s="3" t="s">
        <v>401</v>
      </c>
      <c r="H9" s="3" t="s">
        <v>402</v>
      </c>
      <c r="I9" s="3" t="s">
        <v>403</v>
      </c>
      <c r="J9" s="3"/>
      <c r="K9" s="3"/>
      <c r="L9" s="3"/>
      <c r="M9" s="3"/>
      <c r="N9" s="3"/>
      <c r="O9" s="3"/>
    </row>
    <row r="10" spans="1:15" ht="24.75" customHeight="1">
      <c r="A10" s="3" t="s">
        <v>404</v>
      </c>
      <c r="B10" s="3" t="s">
        <v>405</v>
      </c>
      <c r="C10" s="3" t="s">
        <v>562</v>
      </c>
      <c r="D10" s="3" t="s">
        <v>372</v>
      </c>
      <c r="E10" s="3"/>
      <c r="F10" s="3" t="s">
        <v>553</v>
      </c>
      <c r="G10" s="3" t="s">
        <v>563</v>
      </c>
      <c r="H10" s="3" t="s">
        <v>424</v>
      </c>
      <c r="I10" s="3"/>
      <c r="J10" s="3"/>
      <c r="K10" s="3"/>
      <c r="L10" s="3"/>
      <c r="M10" s="3"/>
      <c r="N10" s="3"/>
      <c r="O10" s="3"/>
    </row>
    <row r="11" spans="1:15" ht="24.75" customHeight="1">
      <c r="A11" s="3" t="s">
        <v>404</v>
      </c>
      <c r="B11" s="3" t="s">
        <v>491</v>
      </c>
      <c r="C11" s="3" t="s">
        <v>537</v>
      </c>
      <c r="D11" s="3" t="s">
        <v>372</v>
      </c>
      <c r="E11" s="3"/>
      <c r="F11" s="3" t="s">
        <v>564</v>
      </c>
      <c r="G11" s="3" t="s">
        <v>538</v>
      </c>
      <c r="H11" s="3" t="s">
        <v>488</v>
      </c>
      <c r="I11" s="3"/>
      <c r="J11" s="3"/>
      <c r="K11" s="3"/>
      <c r="L11" s="3"/>
      <c r="M11" s="3"/>
      <c r="N11" s="3"/>
      <c r="O11" s="3"/>
    </row>
    <row r="12" spans="1:15" ht="24.75" customHeight="1">
      <c r="A12" s="3" t="s">
        <v>409</v>
      </c>
      <c r="B12" s="3" t="s">
        <v>410</v>
      </c>
      <c r="C12" s="3" t="s">
        <v>565</v>
      </c>
      <c r="D12" s="3" t="s">
        <v>372</v>
      </c>
      <c r="E12" s="3"/>
      <c r="F12" s="3" t="s">
        <v>523</v>
      </c>
      <c r="G12" s="3" t="s">
        <v>408</v>
      </c>
      <c r="H12" s="3" t="s">
        <v>488</v>
      </c>
      <c r="I12" s="3"/>
      <c r="J12" s="3"/>
      <c r="K12" s="3"/>
      <c r="L12" s="3"/>
      <c r="M12" s="3"/>
      <c r="N12" s="3"/>
      <c r="O12" s="3"/>
    </row>
    <row r="13" spans="1:15" ht="24.75" customHeight="1">
      <c r="A13" s="3" t="s">
        <v>415</v>
      </c>
      <c r="B13" s="3" t="s">
        <v>566</v>
      </c>
      <c r="C13" s="3" t="s">
        <v>461</v>
      </c>
      <c r="D13" s="3" t="s">
        <v>372</v>
      </c>
      <c r="E13" s="3"/>
      <c r="F13" s="3" t="s">
        <v>418</v>
      </c>
      <c r="G13" s="3" t="s">
        <v>361</v>
      </c>
      <c r="H13" s="3" t="s">
        <v>419</v>
      </c>
      <c r="I13" s="3"/>
      <c r="J13" s="3"/>
      <c r="K13" s="3"/>
      <c r="L13" s="3"/>
      <c r="M13" s="3"/>
      <c r="N13" s="3"/>
      <c r="O13" s="3"/>
    </row>
  </sheetData>
  <sheetProtection/>
  <mergeCells count="1">
    <mergeCell ref="A1:O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8"/>
  <sheetViews>
    <sheetView showGridLines="0" showZeros="0" workbookViewId="0" topLeftCell="A36">
      <selection activeCell="D7" sqref="D7:E48"/>
    </sheetView>
  </sheetViews>
  <sheetFormatPr defaultColWidth="9" defaultRowHeight="12.75" customHeight="1"/>
  <cols>
    <col min="1" max="1" width="17.5" style="0" customWidth="1"/>
    <col min="2" max="2" width="52.66015625" style="0" customWidth="1"/>
    <col min="3" max="5" width="21.5" style="0" customWidth="1"/>
  </cols>
  <sheetData>
    <row r="1" spans="1:5" ht="24" customHeight="1">
      <c r="A1" s="69" t="s">
        <v>50</v>
      </c>
      <c r="B1" s="155"/>
      <c r="C1" s="155"/>
      <c r="D1" s="155"/>
      <c r="E1" s="155"/>
    </row>
    <row r="2" spans="1:6" ht="54" customHeight="1">
      <c r="A2" s="217" t="s">
        <v>51</v>
      </c>
      <c r="B2" s="82"/>
      <c r="C2" s="82"/>
      <c r="D2" s="82"/>
      <c r="E2" s="82"/>
      <c r="F2" s="218"/>
    </row>
    <row r="3" spans="2:5" s="195" customFormat="1" ht="23.25" customHeight="1">
      <c r="B3" s="188" t="s">
        <v>2</v>
      </c>
      <c r="C3" s="188"/>
      <c r="D3" s="188"/>
      <c r="E3" s="188"/>
    </row>
    <row r="4" spans="1:5" s="216" customFormat="1" ht="34.5" customHeight="1">
      <c r="A4" s="196" t="s">
        <v>52</v>
      </c>
      <c r="B4" s="197" t="s">
        <v>53</v>
      </c>
      <c r="C4" s="197" t="s">
        <v>54</v>
      </c>
      <c r="D4" s="197"/>
      <c r="E4" s="198"/>
    </row>
    <row r="5" spans="1:5" s="216" customFormat="1" ht="34.5" customHeight="1">
      <c r="A5" s="199"/>
      <c r="B5" s="200"/>
      <c r="C5" s="200" t="s">
        <v>55</v>
      </c>
      <c r="D5" s="200" t="s">
        <v>56</v>
      </c>
      <c r="E5" s="202" t="s">
        <v>57</v>
      </c>
    </row>
    <row r="6" spans="1:5" s="216" customFormat="1" ht="34.5" customHeight="1">
      <c r="A6" s="166"/>
      <c r="B6" s="102" t="s">
        <v>58</v>
      </c>
      <c r="C6" s="102">
        <f aca="true" t="shared" si="0" ref="C6:C22">D6+E6</f>
        <v>1696.7199999999998</v>
      </c>
      <c r="D6" s="99">
        <f>D7+D17+D31+D35+D38+D46+D20</f>
        <v>854.31</v>
      </c>
      <c r="E6" s="99">
        <f>E7+E17+E31+E35+E38+E46+E20</f>
        <v>842.41</v>
      </c>
    </row>
    <row r="7" spans="1:5" s="216" customFormat="1" ht="34.5" customHeight="1">
      <c r="A7" s="219" t="s">
        <v>59</v>
      </c>
      <c r="B7" s="220" t="s">
        <v>60</v>
      </c>
      <c r="C7" s="99">
        <f t="shared" si="0"/>
        <v>437.19</v>
      </c>
      <c r="D7" s="100">
        <f>D8+D10+D13+D15</f>
        <v>427.39</v>
      </c>
      <c r="E7" s="100">
        <f>E8+E10+E13+E15</f>
        <v>9.8</v>
      </c>
    </row>
    <row r="8" spans="1:5" s="216" customFormat="1" ht="34.5" customHeight="1">
      <c r="A8" s="219" t="s">
        <v>61</v>
      </c>
      <c r="B8" s="220" t="s">
        <v>62</v>
      </c>
      <c r="C8" s="102">
        <f t="shared" si="0"/>
        <v>7.47</v>
      </c>
      <c r="D8" s="100">
        <f>D9</f>
        <v>7.47</v>
      </c>
      <c r="E8" s="103"/>
    </row>
    <row r="9" spans="1:5" s="216" customFormat="1" ht="34.5" customHeight="1">
      <c r="A9" s="219" t="s">
        <v>63</v>
      </c>
      <c r="B9" s="220" t="s">
        <v>64</v>
      </c>
      <c r="C9" s="99">
        <f t="shared" si="0"/>
        <v>7.47</v>
      </c>
      <c r="D9" s="100">
        <v>7.47</v>
      </c>
      <c r="E9" s="103"/>
    </row>
    <row r="10" spans="1:5" s="216" customFormat="1" ht="34.5" customHeight="1">
      <c r="A10" s="219" t="s">
        <v>65</v>
      </c>
      <c r="B10" s="220" t="s">
        <v>66</v>
      </c>
      <c r="C10" s="99">
        <f t="shared" si="0"/>
        <v>403.81999999999994</v>
      </c>
      <c r="D10" s="100">
        <f>D11+D12</f>
        <v>398.41999999999996</v>
      </c>
      <c r="E10" s="103">
        <v>5.4</v>
      </c>
    </row>
    <row r="11" spans="1:5" s="216" customFormat="1" ht="34.5" customHeight="1">
      <c r="A11" s="219" t="s">
        <v>67</v>
      </c>
      <c r="B11" s="220" t="s">
        <v>64</v>
      </c>
      <c r="C11" s="99">
        <f t="shared" si="0"/>
        <v>335.47999999999996</v>
      </c>
      <c r="D11" s="100">
        <v>330.08</v>
      </c>
      <c r="E11" s="103">
        <v>5.4</v>
      </c>
    </row>
    <row r="12" spans="1:5" s="216" customFormat="1" ht="34.5" customHeight="1">
      <c r="A12" s="219" t="s">
        <v>68</v>
      </c>
      <c r="B12" s="220" t="s">
        <v>69</v>
      </c>
      <c r="C12" s="102">
        <f t="shared" si="0"/>
        <v>68.34</v>
      </c>
      <c r="D12" s="100">
        <v>68.34</v>
      </c>
      <c r="E12" s="103"/>
    </row>
    <row r="13" spans="1:5" s="216" customFormat="1" ht="34.5" customHeight="1">
      <c r="A13" s="219" t="s">
        <v>70</v>
      </c>
      <c r="B13" s="220" t="s">
        <v>71</v>
      </c>
      <c r="C13" s="102">
        <f t="shared" si="0"/>
        <v>17.87</v>
      </c>
      <c r="D13" s="100">
        <v>17.87</v>
      </c>
      <c r="E13" s="104"/>
    </row>
    <row r="14" spans="1:5" s="216" customFormat="1" ht="34.5" customHeight="1">
      <c r="A14" s="219" t="s">
        <v>72</v>
      </c>
      <c r="B14" s="220" t="s">
        <v>64</v>
      </c>
      <c r="C14" s="102">
        <f t="shared" si="0"/>
        <v>17.87</v>
      </c>
      <c r="D14" s="100">
        <v>17.87</v>
      </c>
      <c r="E14" s="104"/>
    </row>
    <row r="15" spans="1:5" s="216" customFormat="1" ht="34.5" customHeight="1">
      <c r="A15" s="219" t="s">
        <v>73</v>
      </c>
      <c r="B15" s="220" t="s">
        <v>74</v>
      </c>
      <c r="C15" s="102">
        <f t="shared" si="0"/>
        <v>8.030000000000001</v>
      </c>
      <c r="D15" s="100">
        <v>3.63</v>
      </c>
      <c r="E15" s="104">
        <v>4.4</v>
      </c>
    </row>
    <row r="16" spans="1:5" s="216" customFormat="1" ht="34.5" customHeight="1">
      <c r="A16" s="219" t="s">
        <v>75</v>
      </c>
      <c r="B16" s="220" t="s">
        <v>74</v>
      </c>
      <c r="C16" s="102">
        <f t="shared" si="0"/>
        <v>8.03</v>
      </c>
      <c r="D16" s="100">
        <f>8.03-E16</f>
        <v>3.629999999999999</v>
      </c>
      <c r="E16" s="104">
        <v>4.4</v>
      </c>
    </row>
    <row r="17" spans="1:5" s="216" customFormat="1" ht="34.5" customHeight="1">
      <c r="A17" s="219" t="s">
        <v>76</v>
      </c>
      <c r="B17" s="220" t="s">
        <v>77</v>
      </c>
      <c r="C17" s="99">
        <f t="shared" si="0"/>
        <v>23.82</v>
      </c>
      <c r="D17" s="100">
        <v>23.82</v>
      </c>
      <c r="E17" s="104"/>
    </row>
    <row r="18" spans="1:5" s="216" customFormat="1" ht="34.5" customHeight="1">
      <c r="A18" s="219" t="s">
        <v>78</v>
      </c>
      <c r="B18" s="220" t="s">
        <v>79</v>
      </c>
      <c r="C18" s="102">
        <f t="shared" si="0"/>
        <v>23.82</v>
      </c>
      <c r="D18" s="100">
        <v>23.82</v>
      </c>
      <c r="E18" s="104"/>
    </row>
    <row r="19" spans="1:5" s="216" customFormat="1" ht="34.5" customHeight="1">
      <c r="A19" s="219" t="s">
        <v>80</v>
      </c>
      <c r="B19" s="220" t="s">
        <v>81</v>
      </c>
      <c r="C19" s="102">
        <f t="shared" si="0"/>
        <v>23.82</v>
      </c>
      <c r="D19" s="100">
        <v>23.82</v>
      </c>
      <c r="E19" s="104"/>
    </row>
    <row r="20" spans="1:5" s="216" customFormat="1" ht="34.5" customHeight="1">
      <c r="A20" s="219" t="s">
        <v>82</v>
      </c>
      <c r="B20" s="220" t="s">
        <v>83</v>
      </c>
      <c r="C20" s="102">
        <f t="shared" si="0"/>
        <v>213.48</v>
      </c>
      <c r="D20" s="100">
        <f>D21+D23+D25+D29</f>
        <v>198</v>
      </c>
      <c r="E20" s="100">
        <f>E21+E23+E25+E29</f>
        <v>15.48</v>
      </c>
    </row>
    <row r="21" spans="1:5" s="216" customFormat="1" ht="34.5" customHeight="1">
      <c r="A21" s="219" t="s">
        <v>84</v>
      </c>
      <c r="B21" s="220" t="s">
        <v>85</v>
      </c>
      <c r="C21" s="102">
        <f t="shared" si="0"/>
        <v>18.82</v>
      </c>
      <c r="D21" s="100">
        <v>18.82</v>
      </c>
      <c r="E21" s="104"/>
    </row>
    <row r="22" spans="1:5" s="216" customFormat="1" ht="34.5" customHeight="1">
      <c r="A22" s="221" t="s">
        <v>86</v>
      </c>
      <c r="B22" s="222" t="s">
        <v>87</v>
      </c>
      <c r="C22" s="105">
        <f t="shared" si="0"/>
        <v>18.82</v>
      </c>
      <c r="D22" s="106">
        <v>18.82</v>
      </c>
      <c r="E22" s="107"/>
    </row>
    <row r="23" spans="1:5" s="216" customFormat="1" ht="34.5" customHeight="1">
      <c r="A23" s="97" t="s">
        <v>88</v>
      </c>
      <c r="B23" s="98" t="s">
        <v>89</v>
      </c>
      <c r="C23" s="105">
        <f aca="true" t="shared" si="1" ref="C23:C48">D23+E23</f>
        <v>15.48</v>
      </c>
      <c r="D23" s="100">
        <f>D24</f>
        <v>0</v>
      </c>
      <c r="E23" s="108">
        <f>E24</f>
        <v>15.48</v>
      </c>
    </row>
    <row r="24" spans="1:5" ht="34.5" customHeight="1">
      <c r="A24" s="97" t="s">
        <v>90</v>
      </c>
      <c r="B24" s="98" t="s">
        <v>91</v>
      </c>
      <c r="C24" s="105">
        <f t="shared" si="1"/>
        <v>15.48</v>
      </c>
      <c r="D24" s="106"/>
      <c r="E24" s="106">
        <v>15.48</v>
      </c>
    </row>
    <row r="25" spans="1:5" ht="34.5" customHeight="1">
      <c r="A25" s="97" t="s">
        <v>92</v>
      </c>
      <c r="B25" s="98" t="s">
        <v>93</v>
      </c>
      <c r="C25" s="105">
        <f t="shared" si="1"/>
        <v>160.58</v>
      </c>
      <c r="D25" s="106">
        <f>D26+D27+D28</f>
        <v>160.58</v>
      </c>
      <c r="E25" s="106"/>
    </row>
    <row r="26" spans="1:5" ht="34.5" customHeight="1">
      <c r="A26" s="97" t="s">
        <v>94</v>
      </c>
      <c r="B26" s="98" t="s">
        <v>95</v>
      </c>
      <c r="C26" s="105">
        <f t="shared" si="1"/>
        <v>68.61</v>
      </c>
      <c r="D26" s="106">
        <v>68.61</v>
      </c>
      <c r="E26" s="106"/>
    </row>
    <row r="27" spans="1:5" ht="34.5" customHeight="1">
      <c r="A27" s="97" t="s">
        <v>96</v>
      </c>
      <c r="B27" s="98" t="s">
        <v>97</v>
      </c>
      <c r="C27" s="105">
        <f t="shared" si="1"/>
        <v>27.57</v>
      </c>
      <c r="D27" s="106">
        <v>27.57</v>
      </c>
      <c r="E27" s="106"/>
    </row>
    <row r="28" spans="1:5" ht="34.5" customHeight="1">
      <c r="A28" s="97" t="s">
        <v>98</v>
      </c>
      <c r="B28" s="98" t="s">
        <v>99</v>
      </c>
      <c r="C28" s="105">
        <f t="shared" si="1"/>
        <v>64.4</v>
      </c>
      <c r="D28" s="106">
        <v>64.4</v>
      </c>
      <c r="E28" s="106"/>
    </row>
    <row r="29" spans="1:5" ht="34.5" customHeight="1">
      <c r="A29" s="97" t="s">
        <v>100</v>
      </c>
      <c r="B29" s="98" t="s">
        <v>101</v>
      </c>
      <c r="C29" s="105">
        <f t="shared" si="1"/>
        <v>18.6</v>
      </c>
      <c r="D29" s="106">
        <v>18.6</v>
      </c>
      <c r="E29" s="106"/>
    </row>
    <row r="30" spans="1:5" ht="34.5" customHeight="1">
      <c r="A30" s="97" t="s">
        <v>102</v>
      </c>
      <c r="B30" s="98" t="s">
        <v>69</v>
      </c>
      <c r="C30" s="105">
        <f t="shared" si="1"/>
        <v>18.6</v>
      </c>
      <c r="D30" s="106">
        <v>18.6</v>
      </c>
      <c r="E30" s="106"/>
    </row>
    <row r="31" spans="1:5" ht="34.5" customHeight="1">
      <c r="A31" s="97" t="s">
        <v>103</v>
      </c>
      <c r="B31" s="98" t="s">
        <v>104</v>
      </c>
      <c r="C31" s="105">
        <f t="shared" si="1"/>
        <v>29.29</v>
      </c>
      <c r="D31" s="106">
        <f>D32</f>
        <v>29.29</v>
      </c>
      <c r="E31" s="106"/>
    </row>
    <row r="32" spans="1:5" ht="34.5" customHeight="1">
      <c r="A32" s="97" t="s">
        <v>105</v>
      </c>
      <c r="B32" s="98" t="s">
        <v>106</v>
      </c>
      <c r="C32" s="105">
        <f t="shared" si="1"/>
        <v>29.29</v>
      </c>
      <c r="D32" s="106">
        <f>D33+D34</f>
        <v>29.29</v>
      </c>
      <c r="E32" s="106"/>
    </row>
    <row r="33" spans="1:5" ht="34.5" customHeight="1">
      <c r="A33" s="97" t="s">
        <v>107</v>
      </c>
      <c r="B33" s="98" t="s">
        <v>108</v>
      </c>
      <c r="C33" s="105">
        <f t="shared" si="1"/>
        <v>14.89</v>
      </c>
      <c r="D33" s="106">
        <v>14.89</v>
      </c>
      <c r="E33" s="106"/>
    </row>
    <row r="34" spans="1:5" ht="34.5" customHeight="1">
      <c r="A34" s="97" t="s">
        <v>109</v>
      </c>
      <c r="B34" s="98" t="s">
        <v>110</v>
      </c>
      <c r="C34" s="105">
        <f t="shared" si="1"/>
        <v>14.4</v>
      </c>
      <c r="D34" s="106">
        <v>14.4</v>
      </c>
      <c r="E34" s="106"/>
    </row>
    <row r="35" spans="1:5" ht="34.5" customHeight="1">
      <c r="A35" s="97" t="s">
        <v>111</v>
      </c>
      <c r="B35" s="98" t="s">
        <v>112</v>
      </c>
      <c r="C35" s="105">
        <f t="shared" si="1"/>
        <v>40</v>
      </c>
      <c r="D35" s="106"/>
      <c r="E35" s="106">
        <v>40</v>
      </c>
    </row>
    <row r="36" spans="1:5" ht="34.5" customHeight="1">
      <c r="A36" s="97" t="s">
        <v>113</v>
      </c>
      <c r="B36" s="98" t="s">
        <v>114</v>
      </c>
      <c r="C36" s="105">
        <f t="shared" si="1"/>
        <v>40</v>
      </c>
      <c r="D36" s="106"/>
      <c r="E36" s="106">
        <v>40</v>
      </c>
    </row>
    <row r="37" spans="1:5" ht="34.5" customHeight="1">
      <c r="A37" s="97" t="s">
        <v>115</v>
      </c>
      <c r="B37" s="98" t="s">
        <v>114</v>
      </c>
      <c r="C37" s="105">
        <f t="shared" si="1"/>
        <v>40</v>
      </c>
      <c r="D37" s="106"/>
      <c r="E37" s="106">
        <v>40</v>
      </c>
    </row>
    <row r="38" spans="1:5" ht="34.5" customHeight="1">
      <c r="A38" s="97" t="s">
        <v>116</v>
      </c>
      <c r="B38" s="98" t="s">
        <v>117</v>
      </c>
      <c r="C38" s="105">
        <f t="shared" si="1"/>
        <v>897.88</v>
      </c>
      <c r="D38" s="106">
        <f>D39+D41+D44</f>
        <v>120.75</v>
      </c>
      <c r="E38" s="106">
        <f>E39+E41+E44</f>
        <v>777.13</v>
      </c>
    </row>
    <row r="39" spans="1:5" ht="34.5" customHeight="1">
      <c r="A39" s="97" t="s">
        <v>118</v>
      </c>
      <c r="B39" s="98" t="s">
        <v>119</v>
      </c>
      <c r="C39" s="105">
        <f t="shared" si="1"/>
        <v>129.74</v>
      </c>
      <c r="D39" s="106">
        <v>120.75</v>
      </c>
      <c r="E39" s="106">
        <v>8.99</v>
      </c>
    </row>
    <row r="40" spans="1:5" ht="34.5" customHeight="1">
      <c r="A40" s="97" t="s">
        <v>120</v>
      </c>
      <c r="B40" s="98" t="s">
        <v>69</v>
      </c>
      <c r="C40" s="105">
        <f t="shared" si="1"/>
        <v>129.74</v>
      </c>
      <c r="D40" s="106">
        <v>120.75</v>
      </c>
      <c r="E40" s="106">
        <v>8.99</v>
      </c>
    </row>
    <row r="41" spans="1:5" ht="34.5" customHeight="1">
      <c r="A41" s="97" t="s">
        <v>121</v>
      </c>
      <c r="B41" s="98" t="s">
        <v>122</v>
      </c>
      <c r="C41" s="105">
        <f t="shared" si="1"/>
        <v>501.62</v>
      </c>
      <c r="D41" s="3"/>
      <c r="E41" s="105">
        <f>E42+E43</f>
        <v>501.62</v>
      </c>
    </row>
    <row r="42" spans="1:5" ht="34.5" customHeight="1">
      <c r="A42" s="97" t="s">
        <v>123</v>
      </c>
      <c r="B42" s="98" t="s">
        <v>124</v>
      </c>
      <c r="C42" s="105">
        <f t="shared" si="1"/>
        <v>458</v>
      </c>
      <c r="D42" s="3"/>
      <c r="E42" s="105">
        <v>458</v>
      </c>
    </row>
    <row r="43" spans="1:5" ht="34.5" customHeight="1">
      <c r="A43" s="97" t="s">
        <v>125</v>
      </c>
      <c r="B43" s="98" t="s">
        <v>126</v>
      </c>
      <c r="C43" s="105">
        <f t="shared" si="1"/>
        <v>43.62</v>
      </c>
      <c r="D43" s="3"/>
      <c r="E43" s="105">
        <v>43.62</v>
      </c>
    </row>
    <row r="44" spans="1:5" ht="34.5" customHeight="1">
      <c r="A44" s="97" t="s">
        <v>127</v>
      </c>
      <c r="B44" s="98" t="s">
        <v>128</v>
      </c>
      <c r="C44" s="105">
        <f t="shared" si="1"/>
        <v>266.52</v>
      </c>
      <c r="D44" s="3"/>
      <c r="E44" s="105">
        <v>266.52</v>
      </c>
    </row>
    <row r="45" spans="1:5" ht="34.5" customHeight="1">
      <c r="A45" s="97" t="s">
        <v>129</v>
      </c>
      <c r="B45" s="98" t="s">
        <v>130</v>
      </c>
      <c r="C45" s="105">
        <f t="shared" si="1"/>
        <v>266.52</v>
      </c>
      <c r="D45" s="3"/>
      <c r="E45" s="105">
        <v>266.52</v>
      </c>
    </row>
    <row r="46" spans="1:5" ht="34.5" customHeight="1">
      <c r="A46" s="97" t="s">
        <v>131</v>
      </c>
      <c r="B46" s="98" t="s">
        <v>132</v>
      </c>
      <c r="C46" s="99">
        <f t="shared" si="1"/>
        <v>55.06</v>
      </c>
      <c r="D46" s="99">
        <v>55.06</v>
      </c>
      <c r="E46" s="3"/>
    </row>
    <row r="47" spans="1:5" ht="34.5" customHeight="1">
      <c r="A47" s="97" t="s">
        <v>133</v>
      </c>
      <c r="B47" s="98" t="s">
        <v>134</v>
      </c>
      <c r="C47" s="99">
        <f t="shared" si="1"/>
        <v>55.06</v>
      </c>
      <c r="D47" s="99">
        <v>55.06</v>
      </c>
      <c r="E47" s="3"/>
    </row>
    <row r="48" spans="1:5" ht="34.5" customHeight="1">
      <c r="A48" s="97" t="s">
        <v>135</v>
      </c>
      <c r="B48" s="98" t="s">
        <v>136</v>
      </c>
      <c r="C48" s="99">
        <f t="shared" si="1"/>
        <v>55.06</v>
      </c>
      <c r="D48" s="99">
        <v>55.06</v>
      </c>
      <c r="E48" s="3"/>
    </row>
    <row r="49" ht="34.5" customHeight="1"/>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scale="85"/>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47"/>
  <sheetViews>
    <sheetView workbookViewId="0" topLeftCell="A2">
      <selection activeCell="I16" sqref="I16"/>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69" t="s">
        <v>137</v>
      </c>
      <c r="B1" s="155"/>
      <c r="C1" s="155"/>
      <c r="D1" s="155"/>
    </row>
    <row r="2" spans="1:6" ht="94.5" customHeight="1">
      <c r="A2" s="194" t="s">
        <v>138</v>
      </c>
      <c r="B2" s="194"/>
      <c r="C2" s="194"/>
      <c r="D2" s="194"/>
      <c r="E2" s="194"/>
      <c r="F2" s="194"/>
    </row>
    <row r="3" spans="1:6" ht="18.75">
      <c r="A3" s="195"/>
      <c r="B3" s="195"/>
      <c r="C3" s="188" t="s">
        <v>2</v>
      </c>
      <c r="D3" s="188"/>
      <c r="E3" s="188"/>
      <c r="F3" s="188"/>
    </row>
    <row r="4" spans="1:6" ht="18.75" customHeight="1">
      <c r="A4" s="196" t="s">
        <v>52</v>
      </c>
      <c r="B4" s="197"/>
      <c r="C4" s="197" t="s">
        <v>139</v>
      </c>
      <c r="D4" s="197" t="s">
        <v>140</v>
      </c>
      <c r="E4" s="197"/>
      <c r="F4" s="198"/>
    </row>
    <row r="5" spans="1:6" ht="23.25" customHeight="1">
      <c r="A5" s="199" t="s">
        <v>141</v>
      </c>
      <c r="B5" s="200" t="s">
        <v>142</v>
      </c>
      <c r="C5" s="200"/>
      <c r="D5" s="201" t="s">
        <v>55</v>
      </c>
      <c r="E5" s="200" t="s">
        <v>143</v>
      </c>
      <c r="F5" s="202" t="s">
        <v>144</v>
      </c>
    </row>
    <row r="6" spans="1:6" ht="15.75">
      <c r="A6" s="166">
        <v>301</v>
      </c>
      <c r="B6" s="102"/>
      <c r="C6" s="203" t="s">
        <v>145</v>
      </c>
      <c r="D6" s="102">
        <f aca="true" t="shared" si="0" ref="D6:D15">SUM(E6:F6)</f>
        <v>718.01</v>
      </c>
      <c r="E6" s="101">
        <f>SUM(E7:E15)</f>
        <v>718.01</v>
      </c>
      <c r="F6" s="204">
        <f>SUM(F7:F12)</f>
        <v>0</v>
      </c>
    </row>
    <row r="7" spans="1:6" ht="15.75">
      <c r="A7" s="205"/>
      <c r="B7" s="206">
        <v>30101</v>
      </c>
      <c r="C7" s="207" t="s">
        <v>146</v>
      </c>
      <c r="D7" s="102">
        <f t="shared" si="0"/>
        <v>182.18</v>
      </c>
      <c r="E7" s="101">
        <v>182.18</v>
      </c>
      <c r="F7" s="204"/>
    </row>
    <row r="8" spans="1:6" ht="15.75">
      <c r="A8" s="205"/>
      <c r="B8" s="206">
        <v>30102</v>
      </c>
      <c r="C8" s="207" t="s">
        <v>147</v>
      </c>
      <c r="D8" s="102">
        <f t="shared" si="0"/>
        <v>104.61</v>
      </c>
      <c r="E8" s="101">
        <v>104.61</v>
      </c>
      <c r="F8" s="204"/>
    </row>
    <row r="9" spans="1:6" ht="15.75">
      <c r="A9" s="205"/>
      <c r="B9" s="206">
        <v>30103</v>
      </c>
      <c r="C9" s="207" t="s">
        <v>148</v>
      </c>
      <c r="D9" s="102">
        <f t="shared" si="0"/>
        <v>127.22</v>
      </c>
      <c r="E9" s="101">
        <v>127.22</v>
      </c>
      <c r="F9" s="204"/>
    </row>
    <row r="10" spans="1:6" ht="15.75">
      <c r="A10" s="205"/>
      <c r="B10" s="206">
        <v>30107</v>
      </c>
      <c r="C10" s="207" t="s">
        <v>149</v>
      </c>
      <c r="D10" s="102">
        <f t="shared" si="0"/>
        <v>122.44</v>
      </c>
      <c r="E10" s="101">
        <v>122.44</v>
      </c>
      <c r="F10" s="204"/>
    </row>
    <row r="11" spans="1:6" ht="15.75">
      <c r="A11" s="205"/>
      <c r="B11" s="206">
        <v>30108</v>
      </c>
      <c r="C11" s="207" t="s">
        <v>150</v>
      </c>
      <c r="D11" s="102">
        <f t="shared" si="0"/>
        <v>68.61</v>
      </c>
      <c r="E11" s="101">
        <v>68.61</v>
      </c>
      <c r="F11" s="204"/>
    </row>
    <row r="12" spans="1:6" ht="15.75">
      <c r="A12" s="166"/>
      <c r="B12" s="206">
        <v>30109</v>
      </c>
      <c r="C12" s="207" t="s">
        <v>151</v>
      </c>
      <c r="D12" s="102">
        <f t="shared" si="0"/>
        <v>27.57</v>
      </c>
      <c r="E12" s="101">
        <v>27.57</v>
      </c>
      <c r="F12" s="204"/>
    </row>
    <row r="13" spans="1:6" ht="15.75">
      <c r="A13" s="166"/>
      <c r="B13" s="206">
        <v>30110</v>
      </c>
      <c r="C13" s="207" t="s">
        <v>152</v>
      </c>
      <c r="D13" s="102">
        <f t="shared" si="0"/>
        <v>29.29</v>
      </c>
      <c r="E13" s="101">
        <v>29.29</v>
      </c>
      <c r="F13" s="204"/>
    </row>
    <row r="14" spans="1:6" ht="15.75">
      <c r="A14" s="166"/>
      <c r="B14" s="206">
        <v>30112</v>
      </c>
      <c r="C14" s="207" t="s">
        <v>153</v>
      </c>
      <c r="D14" s="102">
        <f t="shared" si="0"/>
        <v>1.03</v>
      </c>
      <c r="E14" s="101">
        <v>1.03</v>
      </c>
      <c r="F14" s="204"/>
    </row>
    <row r="15" spans="1:6" ht="15.75">
      <c r="A15" s="166"/>
      <c r="B15" s="206">
        <v>30113</v>
      </c>
      <c r="C15" s="207" t="s">
        <v>154</v>
      </c>
      <c r="D15" s="102">
        <f t="shared" si="0"/>
        <v>55.06</v>
      </c>
      <c r="E15" s="101">
        <v>55.06</v>
      </c>
      <c r="F15" s="204"/>
    </row>
    <row r="16" spans="1:6" ht="15.75">
      <c r="A16" s="205">
        <v>302</v>
      </c>
      <c r="B16" s="208"/>
      <c r="C16" s="209" t="s">
        <v>155</v>
      </c>
      <c r="D16" s="102">
        <f aca="true" t="shared" si="1" ref="D16:D45">SUM(E16:F16)</f>
        <v>64.88</v>
      </c>
      <c r="E16" s="101">
        <f>SUM(E17:E37)</f>
        <v>0</v>
      </c>
      <c r="F16" s="204">
        <f>SUM(F17:F43)</f>
        <v>64.88</v>
      </c>
    </row>
    <row r="17" spans="1:6" ht="15.75">
      <c r="A17" s="166"/>
      <c r="B17" s="208" t="s">
        <v>156</v>
      </c>
      <c r="C17" s="210" t="s">
        <v>157</v>
      </c>
      <c r="D17" s="102">
        <f t="shared" si="1"/>
        <v>13.9</v>
      </c>
      <c r="E17" s="101"/>
      <c r="F17" s="204">
        <v>13.9</v>
      </c>
    </row>
    <row r="18" spans="1:6" ht="15.75">
      <c r="A18" s="166"/>
      <c r="B18" s="208" t="s">
        <v>158</v>
      </c>
      <c r="C18" s="210" t="s">
        <v>159</v>
      </c>
      <c r="D18" s="102">
        <f t="shared" si="1"/>
        <v>0</v>
      </c>
      <c r="E18" s="101"/>
      <c r="F18" s="204"/>
    </row>
    <row r="19" spans="1:6" ht="15.75">
      <c r="A19" s="166"/>
      <c r="B19" s="208" t="s">
        <v>160</v>
      </c>
      <c r="C19" s="210" t="s">
        <v>161</v>
      </c>
      <c r="D19" s="102">
        <f t="shared" si="1"/>
        <v>0</v>
      </c>
      <c r="E19" s="101"/>
      <c r="F19" s="204"/>
    </row>
    <row r="20" spans="1:6" ht="15.75">
      <c r="A20" s="166"/>
      <c r="B20" s="208" t="s">
        <v>162</v>
      </c>
      <c r="C20" s="210" t="s">
        <v>163</v>
      </c>
      <c r="D20" s="102">
        <f t="shared" si="1"/>
        <v>0</v>
      </c>
      <c r="E20" s="101"/>
      <c r="F20" s="204"/>
    </row>
    <row r="21" spans="1:6" ht="15.75">
      <c r="A21" s="166"/>
      <c r="B21" s="208" t="s">
        <v>164</v>
      </c>
      <c r="C21" s="210" t="s">
        <v>165</v>
      </c>
      <c r="D21" s="102">
        <f t="shared" si="1"/>
        <v>1</v>
      </c>
      <c r="E21" s="101"/>
      <c r="F21" s="204">
        <v>1</v>
      </c>
    </row>
    <row r="22" spans="1:6" ht="15.75">
      <c r="A22" s="166"/>
      <c r="B22" s="208" t="s">
        <v>166</v>
      </c>
      <c r="C22" s="210" t="s">
        <v>167</v>
      </c>
      <c r="D22" s="102">
        <f t="shared" si="1"/>
        <v>10</v>
      </c>
      <c r="E22" s="101"/>
      <c r="F22" s="204">
        <v>10</v>
      </c>
    </row>
    <row r="23" spans="1:6" ht="15.75">
      <c r="A23" s="166"/>
      <c r="B23" s="208" t="s">
        <v>168</v>
      </c>
      <c r="C23" s="210" t="s">
        <v>169</v>
      </c>
      <c r="D23" s="102">
        <f t="shared" si="1"/>
        <v>0</v>
      </c>
      <c r="E23" s="101"/>
      <c r="F23" s="204"/>
    </row>
    <row r="24" spans="1:6" ht="15.75">
      <c r="A24" s="166"/>
      <c r="B24" s="208" t="s">
        <v>170</v>
      </c>
      <c r="C24" s="210" t="s">
        <v>171</v>
      </c>
      <c r="D24" s="102">
        <f t="shared" si="1"/>
        <v>0</v>
      </c>
      <c r="E24" s="101"/>
      <c r="F24" s="204"/>
    </row>
    <row r="25" spans="1:6" ht="15.75">
      <c r="A25" s="166"/>
      <c r="B25" s="208" t="s">
        <v>172</v>
      </c>
      <c r="C25" s="210" t="s">
        <v>173</v>
      </c>
      <c r="D25" s="102">
        <f t="shared" si="1"/>
        <v>0</v>
      </c>
      <c r="E25" s="101"/>
      <c r="F25" s="204"/>
    </row>
    <row r="26" spans="1:6" ht="15.75">
      <c r="A26" s="166"/>
      <c r="B26" s="208" t="s">
        <v>174</v>
      </c>
      <c r="C26" s="210" t="s">
        <v>175</v>
      </c>
      <c r="D26" s="102">
        <f t="shared" si="1"/>
        <v>0</v>
      </c>
      <c r="E26" s="101"/>
      <c r="F26" s="204"/>
    </row>
    <row r="27" spans="1:6" ht="15.75">
      <c r="A27" s="166"/>
      <c r="B27" s="208" t="s">
        <v>176</v>
      </c>
      <c r="C27" s="210" t="s">
        <v>177</v>
      </c>
      <c r="D27" s="102">
        <f t="shared" si="1"/>
        <v>0</v>
      </c>
      <c r="E27" s="101"/>
      <c r="F27" s="204"/>
    </row>
    <row r="28" spans="1:6" ht="15.75">
      <c r="A28" s="166"/>
      <c r="B28" s="208" t="s">
        <v>178</v>
      </c>
      <c r="C28" s="210" t="s">
        <v>179</v>
      </c>
      <c r="D28" s="102">
        <f t="shared" si="1"/>
        <v>0</v>
      </c>
      <c r="E28" s="101"/>
      <c r="F28" s="204"/>
    </row>
    <row r="29" spans="1:6" ht="15.75">
      <c r="A29" s="166"/>
      <c r="B29" s="208" t="s">
        <v>180</v>
      </c>
      <c r="C29" s="210" t="s">
        <v>181</v>
      </c>
      <c r="D29" s="102">
        <f t="shared" si="1"/>
        <v>0</v>
      </c>
      <c r="E29" s="101"/>
      <c r="F29" s="204"/>
    </row>
    <row r="30" spans="1:6" ht="15.75">
      <c r="A30" s="166"/>
      <c r="B30" s="208" t="s">
        <v>182</v>
      </c>
      <c r="C30" s="210" t="s">
        <v>183</v>
      </c>
      <c r="D30" s="102">
        <f t="shared" si="1"/>
        <v>0</v>
      </c>
      <c r="E30" s="101"/>
      <c r="F30" s="204"/>
    </row>
    <row r="31" spans="1:6" ht="15.75">
      <c r="A31" s="166"/>
      <c r="B31" s="208" t="s">
        <v>184</v>
      </c>
      <c r="C31" s="210" t="s">
        <v>185</v>
      </c>
      <c r="D31" s="102">
        <f t="shared" si="1"/>
        <v>0</v>
      </c>
      <c r="E31" s="101"/>
      <c r="F31" s="204"/>
    </row>
    <row r="32" spans="1:6" ht="15.75">
      <c r="A32" s="166"/>
      <c r="B32" s="208" t="s">
        <v>186</v>
      </c>
      <c r="C32" s="210" t="s">
        <v>187</v>
      </c>
      <c r="D32" s="102">
        <f t="shared" si="1"/>
        <v>2</v>
      </c>
      <c r="E32" s="101"/>
      <c r="F32" s="204">
        <v>2</v>
      </c>
    </row>
    <row r="33" spans="1:6" ht="15.75">
      <c r="A33" s="166"/>
      <c r="B33" s="208" t="s">
        <v>188</v>
      </c>
      <c r="C33" s="210" t="s">
        <v>189</v>
      </c>
      <c r="D33" s="102">
        <f t="shared" si="1"/>
        <v>0</v>
      </c>
      <c r="E33" s="101"/>
      <c r="F33" s="204"/>
    </row>
    <row r="34" spans="1:6" ht="15.75">
      <c r="A34" s="166"/>
      <c r="B34" s="208" t="s">
        <v>190</v>
      </c>
      <c r="C34" s="210" t="s">
        <v>191</v>
      </c>
      <c r="D34" s="102">
        <f t="shared" si="1"/>
        <v>0</v>
      </c>
      <c r="E34" s="101"/>
      <c r="F34" s="204"/>
    </row>
    <row r="35" spans="1:6" ht="15.75">
      <c r="A35" s="166"/>
      <c r="B35" s="208" t="s">
        <v>192</v>
      </c>
      <c r="C35" s="210" t="s">
        <v>193</v>
      </c>
      <c r="D35" s="102">
        <f t="shared" si="1"/>
        <v>0</v>
      </c>
      <c r="E35" s="101"/>
      <c r="F35" s="204"/>
    </row>
    <row r="36" spans="1:6" ht="15.75">
      <c r="A36" s="166"/>
      <c r="B36" s="208" t="s">
        <v>194</v>
      </c>
      <c r="C36" s="210" t="s">
        <v>195</v>
      </c>
      <c r="D36" s="102">
        <f t="shared" si="1"/>
        <v>0</v>
      </c>
      <c r="E36" s="101"/>
      <c r="F36" s="204"/>
    </row>
    <row r="37" spans="1:6" ht="15.75">
      <c r="A37" s="166"/>
      <c r="B37" s="208" t="s">
        <v>196</v>
      </c>
      <c r="C37" s="210" t="s">
        <v>197</v>
      </c>
      <c r="D37" s="102">
        <f t="shared" si="1"/>
        <v>0</v>
      </c>
      <c r="E37" s="101"/>
      <c r="F37" s="204"/>
    </row>
    <row r="38" spans="1:6" ht="15.75">
      <c r="A38" s="166"/>
      <c r="B38" s="208" t="s">
        <v>198</v>
      </c>
      <c r="C38" s="210" t="s">
        <v>199</v>
      </c>
      <c r="D38" s="102">
        <f t="shared" si="1"/>
        <v>0</v>
      </c>
      <c r="E38" s="101">
        <f>SUM(E39:E45)</f>
        <v>0</v>
      </c>
      <c r="F38" s="204"/>
    </row>
    <row r="39" spans="1:6" ht="15.75">
      <c r="A39" s="205"/>
      <c r="B39" s="208" t="s">
        <v>200</v>
      </c>
      <c r="C39" s="210" t="s">
        <v>201</v>
      </c>
      <c r="D39" s="102">
        <f t="shared" si="1"/>
        <v>5.5</v>
      </c>
      <c r="E39" s="101"/>
      <c r="F39" s="204">
        <v>5.5</v>
      </c>
    </row>
    <row r="40" spans="1:6" ht="15.75">
      <c r="A40" s="205"/>
      <c r="B40" s="208" t="s">
        <v>202</v>
      </c>
      <c r="C40" s="210" t="s">
        <v>203</v>
      </c>
      <c r="D40" s="102">
        <f t="shared" si="1"/>
        <v>3.63</v>
      </c>
      <c r="E40" s="101"/>
      <c r="F40" s="204">
        <v>3.63</v>
      </c>
    </row>
    <row r="41" spans="1:6" ht="15.75">
      <c r="A41" s="205"/>
      <c r="B41" s="208" t="s">
        <v>204</v>
      </c>
      <c r="C41" s="210" t="s">
        <v>205</v>
      </c>
      <c r="D41" s="102">
        <f t="shared" si="1"/>
        <v>6.5</v>
      </c>
      <c r="E41" s="101"/>
      <c r="F41" s="204">
        <v>6.5</v>
      </c>
    </row>
    <row r="42" spans="1:6" ht="15.75">
      <c r="A42" s="205"/>
      <c r="B42" s="208" t="s">
        <v>206</v>
      </c>
      <c r="C42" s="210" t="s">
        <v>207</v>
      </c>
      <c r="D42" s="102">
        <f t="shared" si="1"/>
        <v>18.72</v>
      </c>
      <c r="E42" s="101"/>
      <c r="F42" s="204">
        <v>18.72</v>
      </c>
    </row>
    <row r="43" spans="1:6" ht="15.75">
      <c r="A43" s="205"/>
      <c r="B43" s="208" t="s">
        <v>208</v>
      </c>
      <c r="C43" s="210" t="s">
        <v>209</v>
      </c>
      <c r="D43" s="102">
        <f t="shared" si="1"/>
        <v>3.63</v>
      </c>
      <c r="E43" s="101"/>
      <c r="F43" s="204">
        <v>3.63</v>
      </c>
    </row>
    <row r="44" spans="1:6" ht="15.75">
      <c r="A44" s="205">
        <v>303</v>
      </c>
      <c r="B44" s="208"/>
      <c r="C44" s="209" t="s">
        <v>210</v>
      </c>
      <c r="D44" s="102">
        <f t="shared" si="1"/>
        <v>71.42</v>
      </c>
      <c r="E44" s="101"/>
      <c r="F44" s="204">
        <f>F45+F46</f>
        <v>71.42</v>
      </c>
    </row>
    <row r="45" spans="1:6" ht="15.75">
      <c r="A45" s="205"/>
      <c r="B45" s="208" t="s">
        <v>211</v>
      </c>
      <c r="C45" s="210" t="s">
        <v>212</v>
      </c>
      <c r="D45" s="102">
        <f t="shared" si="1"/>
        <v>7.02</v>
      </c>
      <c r="E45" s="101"/>
      <c r="F45" s="204">
        <v>7.02</v>
      </c>
    </row>
    <row r="46" spans="1:6" ht="16.5">
      <c r="A46" s="211"/>
      <c r="B46" s="212" t="s">
        <v>213</v>
      </c>
      <c r="C46" s="213" t="s">
        <v>214</v>
      </c>
      <c r="D46" s="214"/>
      <c r="E46" s="214"/>
      <c r="F46" s="215">
        <v>64.4</v>
      </c>
    </row>
    <row r="47" spans="1:5" ht="11.25">
      <c r="A47" s="19" t="s">
        <v>215</v>
      </c>
      <c r="E47" s="19" t="s">
        <v>216</v>
      </c>
    </row>
  </sheetData>
  <sheetProtection/>
  <mergeCells count="6">
    <mergeCell ref="A1:D1"/>
    <mergeCell ref="A2:F2"/>
    <mergeCell ref="C3:F3"/>
    <mergeCell ref="A4:B4"/>
    <mergeCell ref="D4:F4"/>
    <mergeCell ref="C4:C5"/>
  </mergeCells>
  <printOptions/>
  <pageMargins left="1.023611111111111" right="0.7" top="0.75" bottom="0.75" header="0.3" footer="0.3"/>
  <pageSetup fitToHeight="1" fitToWidth="1" orientation="portrait" paperSize="9" scale="74"/>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7"/>
  <sheetViews>
    <sheetView workbookViewId="0" topLeftCell="A1">
      <selection activeCell="C7" sqref="C7"/>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184" customFormat="1" ht="24" customHeight="1">
      <c r="A1" s="69" t="s">
        <v>217</v>
      </c>
      <c r="B1" s="69"/>
    </row>
    <row r="2" spans="1:6" ht="69" customHeight="1">
      <c r="A2" s="186" t="s">
        <v>218</v>
      </c>
      <c r="B2" s="186"/>
      <c r="C2" s="186"/>
      <c r="D2" s="186"/>
      <c r="E2" s="186"/>
      <c r="F2" s="186"/>
    </row>
    <row r="3" spans="1:6" s="185" customFormat="1" ht="19.5" customHeight="1">
      <c r="A3" s="187"/>
      <c r="F3" s="188" t="s">
        <v>2</v>
      </c>
    </row>
    <row r="4" spans="1:7" ht="42" customHeight="1">
      <c r="A4" s="189" t="s">
        <v>219</v>
      </c>
      <c r="B4" s="189"/>
      <c r="C4" s="189"/>
      <c r="D4" s="189"/>
      <c r="E4" s="189"/>
      <c r="F4" s="189"/>
      <c r="G4" s="190"/>
    </row>
    <row r="5" spans="1:7" ht="42" customHeight="1">
      <c r="A5" s="189" t="s">
        <v>220</v>
      </c>
      <c r="B5" s="191" t="s">
        <v>221</v>
      </c>
      <c r="C5" s="189" t="s">
        <v>222</v>
      </c>
      <c r="D5" s="189"/>
      <c r="E5" s="189"/>
      <c r="F5" s="189" t="s">
        <v>223</v>
      </c>
      <c r="G5" s="190"/>
    </row>
    <row r="6" spans="1:7" ht="42" customHeight="1">
      <c r="A6" s="189"/>
      <c r="B6" s="191"/>
      <c r="C6" s="189" t="s">
        <v>224</v>
      </c>
      <c r="D6" s="191" t="s">
        <v>225</v>
      </c>
      <c r="E6" s="191" t="s">
        <v>226</v>
      </c>
      <c r="F6" s="189"/>
      <c r="G6" s="190"/>
    </row>
    <row r="7" spans="1:7" ht="42" customHeight="1">
      <c r="A7" s="192">
        <v>8.5</v>
      </c>
      <c r="B7" s="192"/>
      <c r="C7" s="192">
        <v>6.5</v>
      </c>
      <c r="D7" s="192"/>
      <c r="E7" s="193">
        <v>6.5</v>
      </c>
      <c r="F7" s="193">
        <v>2</v>
      </c>
      <c r="G7" s="190"/>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1">
      <selection activeCell="A2" sqref="A2:E2"/>
    </sheetView>
  </sheetViews>
  <sheetFormatPr defaultColWidth="9" defaultRowHeight="11.25"/>
  <cols>
    <col min="1" max="1" width="21" style="153" customWidth="1"/>
    <col min="2" max="2" width="55.16015625" style="153" customWidth="1"/>
    <col min="3" max="3" width="21.16015625" style="154" customWidth="1"/>
    <col min="4" max="4" width="18.33203125" style="154" customWidth="1"/>
    <col min="5" max="5" width="19.16015625" style="154" customWidth="1"/>
    <col min="6" max="16384" width="9.33203125" style="153" bestFit="1" customWidth="1"/>
  </cols>
  <sheetData>
    <row r="1" spans="1:7" ht="18.75">
      <c r="A1" s="81" t="s">
        <v>227</v>
      </c>
      <c r="B1" s="81"/>
      <c r="C1" s="81"/>
      <c r="D1" s="81"/>
      <c r="E1" s="81"/>
      <c r="F1" s="155"/>
      <c r="G1" s="155"/>
    </row>
    <row r="2" spans="1:5" ht="23.25">
      <c r="A2" s="156" t="s">
        <v>228</v>
      </c>
      <c r="B2" s="156"/>
      <c r="C2" s="156"/>
      <c r="D2" s="156"/>
      <c r="E2" s="156"/>
    </row>
    <row r="3" spans="2:5" ht="15">
      <c r="B3" s="157"/>
      <c r="D3" s="158" t="s">
        <v>2</v>
      </c>
      <c r="E3" s="158"/>
    </row>
    <row r="4" spans="1:5" ht="20.25" customHeight="1">
      <c r="A4" s="159" t="s">
        <v>52</v>
      </c>
      <c r="B4" s="160" t="s">
        <v>53</v>
      </c>
      <c r="C4" s="160" t="s">
        <v>229</v>
      </c>
      <c r="D4" s="160"/>
      <c r="E4" s="161"/>
    </row>
    <row r="5" spans="1:5" ht="20.25" customHeight="1">
      <c r="A5" s="162"/>
      <c r="B5" s="163"/>
      <c r="C5" s="163" t="s">
        <v>55</v>
      </c>
      <c r="D5" s="164" t="s">
        <v>56</v>
      </c>
      <c r="E5" s="165" t="s">
        <v>57</v>
      </c>
    </row>
    <row r="6" spans="1:5" ht="20.25" customHeight="1">
      <c r="A6" s="166"/>
      <c r="B6" s="167" t="s">
        <v>58</v>
      </c>
      <c r="C6" s="167">
        <f aca="true" t="shared" si="0" ref="C6:C26">D6+E6</f>
        <v>0</v>
      </c>
      <c r="D6" s="168"/>
      <c r="E6" s="169"/>
    </row>
    <row r="7" spans="1:5" ht="20.25" customHeight="1">
      <c r="A7" s="170">
        <v>208</v>
      </c>
      <c r="B7" s="171" t="s">
        <v>230</v>
      </c>
      <c r="C7" s="167">
        <f t="shared" si="0"/>
        <v>0</v>
      </c>
      <c r="D7" s="172"/>
      <c r="E7" s="173"/>
    </row>
    <row r="8" spans="1:5" ht="20.25" customHeight="1">
      <c r="A8" s="170">
        <v>20822</v>
      </c>
      <c r="B8" s="171" t="s">
        <v>231</v>
      </c>
      <c r="C8" s="167">
        <f t="shared" si="0"/>
        <v>0</v>
      </c>
      <c r="D8" s="172"/>
      <c r="E8" s="173"/>
    </row>
    <row r="9" spans="1:5" ht="20.25" customHeight="1">
      <c r="A9" s="174">
        <v>2082201</v>
      </c>
      <c r="B9" s="171" t="s">
        <v>232</v>
      </c>
      <c r="C9" s="167">
        <f t="shared" si="0"/>
        <v>0</v>
      </c>
      <c r="D9" s="172"/>
      <c r="E9" s="173"/>
    </row>
    <row r="10" spans="1:5" ht="20.25" customHeight="1">
      <c r="A10" s="175">
        <v>2082202</v>
      </c>
      <c r="B10" s="171" t="s">
        <v>233</v>
      </c>
      <c r="C10" s="167">
        <f t="shared" si="0"/>
        <v>0</v>
      </c>
      <c r="D10" s="172"/>
      <c r="E10" s="173"/>
    </row>
    <row r="11" spans="1:5" ht="20.25" customHeight="1">
      <c r="A11" s="170"/>
      <c r="B11" s="171" t="s">
        <v>234</v>
      </c>
      <c r="C11" s="167">
        <f t="shared" si="0"/>
        <v>0</v>
      </c>
      <c r="D11" s="172"/>
      <c r="E11" s="173"/>
    </row>
    <row r="12" spans="1:5" ht="20.25" customHeight="1">
      <c r="A12" s="170">
        <v>212</v>
      </c>
      <c r="B12" s="171" t="s">
        <v>235</v>
      </c>
      <c r="C12" s="167">
        <f t="shared" si="0"/>
        <v>0</v>
      </c>
      <c r="D12" s="172"/>
      <c r="E12" s="173"/>
    </row>
    <row r="13" spans="1:5" ht="20.25" customHeight="1">
      <c r="A13" s="170">
        <v>21208</v>
      </c>
      <c r="B13" s="171" t="s">
        <v>236</v>
      </c>
      <c r="C13" s="167">
        <f t="shared" si="0"/>
        <v>0</v>
      </c>
      <c r="D13" s="172"/>
      <c r="E13" s="173"/>
    </row>
    <row r="14" spans="1:5" ht="20.25" customHeight="1">
      <c r="A14" s="174">
        <v>2120801</v>
      </c>
      <c r="B14" s="171" t="s">
        <v>237</v>
      </c>
      <c r="C14" s="167">
        <f t="shared" si="0"/>
        <v>0</v>
      </c>
      <c r="D14" s="172"/>
      <c r="E14" s="173"/>
    </row>
    <row r="15" spans="1:5" ht="20.25" customHeight="1">
      <c r="A15" s="175">
        <v>2120802</v>
      </c>
      <c r="B15" s="171" t="s">
        <v>238</v>
      </c>
      <c r="C15" s="167">
        <f t="shared" si="0"/>
        <v>0</v>
      </c>
      <c r="D15" s="172"/>
      <c r="E15" s="173"/>
    </row>
    <row r="16" spans="1:5" ht="20.25" customHeight="1">
      <c r="A16" s="170"/>
      <c r="B16" s="171" t="s">
        <v>234</v>
      </c>
      <c r="C16" s="167">
        <f t="shared" si="0"/>
        <v>0</v>
      </c>
      <c r="D16" s="172"/>
      <c r="E16" s="173"/>
    </row>
    <row r="17" spans="1:5" ht="20.25" customHeight="1">
      <c r="A17" s="170">
        <v>213</v>
      </c>
      <c r="B17" s="171" t="s">
        <v>239</v>
      </c>
      <c r="C17" s="167">
        <f t="shared" si="0"/>
        <v>0</v>
      </c>
      <c r="D17" s="172"/>
      <c r="E17" s="173"/>
    </row>
    <row r="18" spans="1:5" ht="20.25" customHeight="1">
      <c r="A18" s="170">
        <v>21364</v>
      </c>
      <c r="B18" s="176" t="s">
        <v>240</v>
      </c>
      <c r="C18" s="167">
        <f t="shared" si="0"/>
        <v>0</v>
      </c>
      <c r="D18" s="172"/>
      <c r="E18" s="173"/>
    </row>
    <row r="19" spans="1:5" ht="20.25" customHeight="1">
      <c r="A19" s="174">
        <v>2136401</v>
      </c>
      <c r="B19" s="171" t="s">
        <v>241</v>
      </c>
      <c r="C19" s="167">
        <f t="shared" si="0"/>
        <v>0</v>
      </c>
      <c r="D19" s="172"/>
      <c r="E19" s="173"/>
    </row>
    <row r="20" spans="1:5" ht="20.25" customHeight="1">
      <c r="A20" s="175">
        <v>2136402</v>
      </c>
      <c r="B20" s="171" t="s">
        <v>242</v>
      </c>
      <c r="C20" s="167">
        <f t="shared" si="0"/>
        <v>0</v>
      </c>
      <c r="D20" s="172"/>
      <c r="E20" s="173"/>
    </row>
    <row r="21" spans="1:5" ht="20.25" customHeight="1">
      <c r="A21" s="170"/>
      <c r="B21" s="171" t="s">
        <v>234</v>
      </c>
      <c r="C21" s="167">
        <f t="shared" si="0"/>
        <v>0</v>
      </c>
      <c r="D21" s="172"/>
      <c r="E21" s="173"/>
    </row>
    <row r="22" spans="1:5" ht="20.25" customHeight="1">
      <c r="A22" s="170">
        <v>214</v>
      </c>
      <c r="B22" s="171" t="s">
        <v>243</v>
      </c>
      <c r="C22" s="167">
        <f t="shared" si="0"/>
        <v>0</v>
      </c>
      <c r="D22" s="172"/>
      <c r="E22" s="173"/>
    </row>
    <row r="23" spans="1:5" ht="20.25" customHeight="1">
      <c r="A23" s="170">
        <v>21462</v>
      </c>
      <c r="B23" s="171" t="s">
        <v>244</v>
      </c>
      <c r="C23" s="167">
        <f t="shared" si="0"/>
        <v>0</v>
      </c>
      <c r="D23" s="172"/>
      <c r="E23" s="173"/>
    </row>
    <row r="24" spans="1:5" ht="20.25" customHeight="1">
      <c r="A24" s="174">
        <v>2146201</v>
      </c>
      <c r="B24" s="171" t="s">
        <v>245</v>
      </c>
      <c r="C24" s="167">
        <f t="shared" si="0"/>
        <v>0</v>
      </c>
      <c r="D24" s="172"/>
      <c r="E24" s="173"/>
    </row>
    <row r="25" spans="1:5" ht="20.25" customHeight="1">
      <c r="A25" s="175">
        <v>2146202</v>
      </c>
      <c r="B25" s="171" t="s">
        <v>246</v>
      </c>
      <c r="C25" s="167">
        <f t="shared" si="0"/>
        <v>0</v>
      </c>
      <c r="D25" s="172"/>
      <c r="E25" s="173"/>
    </row>
    <row r="26" spans="1:5" ht="20.25" customHeight="1">
      <c r="A26" s="177"/>
      <c r="B26" s="178" t="s">
        <v>234</v>
      </c>
      <c r="C26" s="179">
        <f t="shared" si="0"/>
        <v>0</v>
      </c>
      <c r="D26" s="180"/>
      <c r="E26" s="181"/>
    </row>
    <row r="27" spans="1:4" ht="18.75">
      <c r="A27" s="153" t="s">
        <v>247</v>
      </c>
      <c r="B27" s="157"/>
      <c r="D27" s="182"/>
    </row>
    <row r="30" spans="2:5" s="152" customFormat="1" ht="14.25">
      <c r="B30" s="153"/>
      <c r="C30" s="154"/>
      <c r="D30" s="154"/>
      <c r="E30" s="183"/>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2">
      <selection activeCell="C37" sqref="C37"/>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8">
      <c r="A1" s="125" t="s">
        <v>248</v>
      </c>
    </row>
    <row r="2" spans="1:4" ht="26.25">
      <c r="A2" s="82" t="s">
        <v>249</v>
      </c>
      <c r="B2" s="82"/>
      <c r="C2" s="82"/>
      <c r="D2" s="82"/>
    </row>
    <row r="3" spans="1:4" ht="12">
      <c r="A3" s="126"/>
      <c r="B3" s="126"/>
      <c r="C3" s="126"/>
      <c r="D3" s="127" t="s">
        <v>2</v>
      </c>
    </row>
    <row r="4" spans="1:4" ht="15.75" customHeight="1">
      <c r="A4" s="85" t="s">
        <v>250</v>
      </c>
      <c r="B4" s="112"/>
      <c r="C4" s="128" t="s">
        <v>251</v>
      </c>
      <c r="D4" s="129"/>
    </row>
    <row r="5" spans="1:4" ht="15.75" customHeight="1">
      <c r="A5" s="130" t="s">
        <v>252</v>
      </c>
      <c r="B5" s="94" t="s">
        <v>253</v>
      </c>
      <c r="C5" s="90" t="s">
        <v>254</v>
      </c>
      <c r="D5" s="131" t="s">
        <v>253</v>
      </c>
    </row>
    <row r="6" spans="1:4" ht="15.75" customHeight="1">
      <c r="A6" s="132" t="s">
        <v>255</v>
      </c>
      <c r="B6" s="95">
        <v>1696.72</v>
      </c>
      <c r="C6" s="133" t="s">
        <v>256</v>
      </c>
      <c r="D6" s="95">
        <v>437.19</v>
      </c>
    </row>
    <row r="7" spans="1:4" ht="15.75" customHeight="1">
      <c r="A7" s="132" t="s">
        <v>257</v>
      </c>
      <c r="B7" s="95"/>
      <c r="C7" s="133" t="s">
        <v>258</v>
      </c>
      <c r="D7" s="95"/>
    </row>
    <row r="8" spans="1:4" ht="15.75" customHeight="1">
      <c r="A8" s="132" t="s">
        <v>259</v>
      </c>
      <c r="B8" s="95"/>
      <c r="C8" s="133" t="s">
        <v>260</v>
      </c>
      <c r="D8" s="95"/>
    </row>
    <row r="9" spans="1:4" ht="15.75" customHeight="1">
      <c r="A9" s="132" t="s">
        <v>261</v>
      </c>
      <c r="B9" s="95"/>
      <c r="C9" s="133" t="s">
        <v>262</v>
      </c>
      <c r="D9" s="95"/>
    </row>
    <row r="10" spans="1:4" ht="15.75" customHeight="1">
      <c r="A10" s="132" t="s">
        <v>263</v>
      </c>
      <c r="B10" s="95"/>
      <c r="C10" s="133" t="s">
        <v>264</v>
      </c>
      <c r="D10" s="95"/>
    </row>
    <row r="11" spans="1:4" ht="15.75" customHeight="1">
      <c r="A11" s="132" t="s">
        <v>265</v>
      </c>
      <c r="B11" s="95"/>
      <c r="C11" s="133" t="s">
        <v>266</v>
      </c>
      <c r="D11" s="95"/>
    </row>
    <row r="12" spans="1:4" ht="15.75" customHeight="1">
      <c r="A12" s="132"/>
      <c r="B12" s="95"/>
      <c r="C12" s="133" t="s">
        <v>267</v>
      </c>
      <c r="D12" s="95">
        <v>23.82</v>
      </c>
    </row>
    <row r="13" spans="1:4" ht="15.75" customHeight="1">
      <c r="A13" s="134"/>
      <c r="B13" s="135"/>
      <c r="C13" s="133" t="s">
        <v>268</v>
      </c>
      <c r="D13" s="95">
        <v>213.48</v>
      </c>
    </row>
    <row r="14" spans="1:4" ht="15.75" customHeight="1">
      <c r="A14" s="132"/>
      <c r="B14" s="135"/>
      <c r="C14" s="133" t="s">
        <v>269</v>
      </c>
      <c r="D14" s="95">
        <v>29.29</v>
      </c>
    </row>
    <row r="15" spans="1:4" ht="15.75" customHeight="1">
      <c r="A15" s="132"/>
      <c r="B15" s="135"/>
      <c r="C15" s="133" t="s">
        <v>270</v>
      </c>
      <c r="D15" s="95"/>
    </row>
    <row r="16" spans="1:4" ht="15.75" customHeight="1">
      <c r="A16" s="132"/>
      <c r="B16" s="135"/>
      <c r="C16" s="133" t="s">
        <v>271</v>
      </c>
      <c r="D16" s="95">
        <v>40</v>
      </c>
    </row>
    <row r="17" spans="1:4" ht="15.75" customHeight="1">
      <c r="A17" s="132"/>
      <c r="B17" s="135"/>
      <c r="C17" s="133" t="s">
        <v>272</v>
      </c>
      <c r="D17" s="95">
        <v>897.88</v>
      </c>
    </row>
    <row r="18" spans="1:4" ht="15.75" customHeight="1">
      <c r="A18" s="132"/>
      <c r="B18" s="135"/>
      <c r="C18" s="133" t="s">
        <v>273</v>
      </c>
      <c r="D18" s="95"/>
    </row>
    <row r="19" spans="1:4" ht="15.75" customHeight="1">
      <c r="A19" s="132"/>
      <c r="B19" s="135"/>
      <c r="C19" s="133" t="s">
        <v>274</v>
      </c>
      <c r="D19" s="95"/>
    </row>
    <row r="20" spans="1:4" ht="15.75" customHeight="1">
      <c r="A20" s="132"/>
      <c r="B20" s="135"/>
      <c r="C20" s="133" t="s">
        <v>275</v>
      </c>
      <c r="D20" s="95"/>
    </row>
    <row r="21" spans="1:4" ht="15.75" customHeight="1">
      <c r="A21" s="132"/>
      <c r="B21" s="135"/>
      <c r="C21" s="133" t="s">
        <v>276</v>
      </c>
      <c r="D21" s="95"/>
    </row>
    <row r="22" spans="1:4" ht="15.75" customHeight="1">
      <c r="A22" s="132"/>
      <c r="B22" s="135"/>
      <c r="C22" s="133" t="s">
        <v>277</v>
      </c>
      <c r="D22" s="95"/>
    </row>
    <row r="23" spans="1:4" ht="15.75" customHeight="1">
      <c r="A23" s="132"/>
      <c r="B23" s="135"/>
      <c r="C23" s="136" t="s">
        <v>278</v>
      </c>
      <c r="D23" s="95"/>
    </row>
    <row r="24" spans="1:4" ht="15.75" customHeight="1">
      <c r="A24" s="132"/>
      <c r="B24" s="135"/>
      <c r="C24" s="136" t="s">
        <v>279</v>
      </c>
      <c r="D24" s="95">
        <v>55.06</v>
      </c>
    </row>
    <row r="25" spans="1:4" ht="15.75" customHeight="1">
      <c r="A25" s="132"/>
      <c r="B25" s="135"/>
      <c r="C25" s="136" t="s">
        <v>280</v>
      </c>
      <c r="D25" s="96"/>
    </row>
    <row r="26" spans="1:4" ht="15.75" customHeight="1">
      <c r="A26" s="132"/>
      <c r="B26" s="135"/>
      <c r="C26" s="136" t="s">
        <v>281</v>
      </c>
      <c r="D26" s="96"/>
    </row>
    <row r="27" spans="1:4" ht="15.75" customHeight="1">
      <c r="A27" s="132"/>
      <c r="B27" s="135"/>
      <c r="C27" s="136" t="s">
        <v>282</v>
      </c>
      <c r="D27" s="96"/>
    </row>
    <row r="28" spans="1:4" ht="15.75" customHeight="1">
      <c r="A28" s="132"/>
      <c r="B28" s="135"/>
      <c r="C28" s="136" t="s">
        <v>283</v>
      </c>
      <c r="D28" s="96"/>
    </row>
    <row r="29" spans="1:4" ht="15.75" customHeight="1">
      <c r="A29" s="132"/>
      <c r="B29" s="135"/>
      <c r="C29" s="136" t="s">
        <v>284</v>
      </c>
      <c r="D29" s="96"/>
    </row>
    <row r="30" spans="1:4" ht="15.75" customHeight="1">
      <c r="A30" s="137"/>
      <c r="B30" s="135"/>
      <c r="C30" s="138"/>
      <c r="D30" s="96"/>
    </row>
    <row r="31" spans="1:4" ht="15.75" customHeight="1">
      <c r="A31" s="137" t="s">
        <v>285</v>
      </c>
      <c r="B31" s="95">
        <f>SUM(B6:B30)</f>
        <v>1696.72</v>
      </c>
      <c r="C31" s="138" t="s">
        <v>286</v>
      </c>
      <c r="D31" s="139">
        <v>1696.72</v>
      </c>
    </row>
    <row r="32" spans="1:4" ht="15.75" customHeight="1">
      <c r="A32" s="137" t="s">
        <v>287</v>
      </c>
      <c r="B32" s="135"/>
      <c r="C32" s="140" t="s">
        <v>288</v>
      </c>
      <c r="D32" s="141"/>
    </row>
    <row r="33" spans="1:4" ht="15.75" customHeight="1">
      <c r="A33" s="137" t="s">
        <v>289</v>
      </c>
      <c r="B33" s="135"/>
      <c r="C33" s="140"/>
      <c r="D33" s="142"/>
    </row>
    <row r="34" spans="1:4" ht="15.75" customHeight="1">
      <c r="A34" s="143" t="s">
        <v>47</v>
      </c>
      <c r="B34" s="144">
        <f>B31+B32+B33</f>
        <v>1696.72</v>
      </c>
      <c r="C34" s="145" t="s">
        <v>290</v>
      </c>
      <c r="D34" s="146">
        <f>D31+D33</f>
        <v>1696.72</v>
      </c>
    </row>
    <row r="35" spans="1:6" ht="24" customHeight="1">
      <c r="A35" s="147" t="s">
        <v>291</v>
      </c>
      <c r="B35" s="126"/>
      <c r="C35" s="126"/>
      <c r="D35" s="126"/>
      <c r="E35" s="126"/>
      <c r="F35" s="126"/>
    </row>
    <row r="36" spans="1:6" ht="24" customHeight="1">
      <c r="A36" s="148" t="s">
        <v>292</v>
      </c>
      <c r="B36" s="148"/>
      <c r="C36" s="148"/>
      <c r="D36" s="148"/>
      <c r="E36" s="148"/>
      <c r="F36" s="148"/>
    </row>
    <row r="37" spans="1:6" ht="24" customHeight="1">
      <c r="A37" s="147" t="s">
        <v>293</v>
      </c>
      <c r="B37" s="126"/>
      <c r="C37" s="126"/>
      <c r="D37" s="126"/>
      <c r="E37" s="126"/>
      <c r="F37" s="126"/>
    </row>
    <row r="38" spans="1:5" ht="24.75" customHeight="1">
      <c r="A38" s="149"/>
      <c r="B38" s="150"/>
      <c r="C38" s="150"/>
      <c r="D38" s="150"/>
      <c r="E38" s="150"/>
    </row>
    <row r="49" ht="11.25">
      <c r="F49" s="151"/>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2017-01-17T00:46:33Z</cp:lastPrinted>
  <dcterms:created xsi:type="dcterms:W3CDTF">2010-11-30T02:24:49Z</dcterms:created>
  <dcterms:modified xsi:type="dcterms:W3CDTF">2023-03-28T01:27:31Z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61B3A0D611414B3D9207D61C45E9CAFE</vt:lpwstr>
  </property>
</Properties>
</file>