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<sst xmlns="http://schemas.openxmlformats.org/spreadsheetml/2006/main" count="72" uniqueCount="55">
  <si>
    <t>附件4</t>
  </si>
  <si>
    <t>城口县厚坪乡2022年中药材产业扶持自查验收汇总表</t>
  </si>
  <si>
    <t>序号</t>
  </si>
  <si>
    <t>行政区域</t>
  </si>
  <si>
    <t>申报主体基本信息</t>
  </si>
  <si>
    <t>自查验收情况</t>
  </si>
  <si>
    <t>县级复
核情况</t>
  </si>
  <si>
    <t>乡镇
（街
道）</t>
  </si>
  <si>
    <t>申报主
体所在
村（社
区）</t>
  </si>
  <si>
    <t>申报主体名称（全
称）</t>
  </si>
  <si>
    <t>统一社会信用代码</t>
  </si>
  <si>
    <t>法人代
表</t>
  </si>
  <si>
    <t>申报主体类型（家庭农场、农民合作社、法人企业）</t>
  </si>
  <si>
    <t>申报主体银行账户信息</t>
  </si>
  <si>
    <t>申报品种</t>
  </si>
  <si>
    <t>在地种
植面积
（亩）</t>
  </si>
  <si>
    <t>补助标准
（元／
亩</t>
  </si>
  <si>
    <t>补助金额
（元）</t>
  </si>
  <si>
    <t>补助金
额合计（调整后）</t>
  </si>
  <si>
    <t>开户名</t>
  </si>
  <si>
    <t>厚坪乡</t>
  </si>
  <si>
    <t>红色村</t>
  </si>
  <si>
    <t>城口县臻源种养殖农民专业合作社</t>
  </si>
  <si>
    <t>93500229MAABYX7G6C</t>
  </si>
  <si>
    <t>黄由学</t>
  </si>
  <si>
    <t>农民合作社</t>
  </si>
  <si>
    <t>城口县臻源种养殖农民专业合作
社</t>
  </si>
  <si>
    <t>独活</t>
  </si>
  <si>
    <t>云木香</t>
  </si>
  <si>
    <t>大黄</t>
  </si>
  <si>
    <t>川牛膝</t>
  </si>
  <si>
    <t>白鹤村</t>
  </si>
  <si>
    <t>城口县百阖源种养殖专业合作社</t>
  </si>
  <si>
    <t>93500229MAABYWGJ57</t>
  </si>
  <si>
    <t>蔡明江</t>
  </si>
  <si>
    <t>农民合作
社</t>
  </si>
  <si>
    <t>庙坪村</t>
  </si>
  <si>
    <t>城口县庙坪相林种养殖专业合作社</t>
  </si>
  <si>
    <t>93500229MAAC0YGA2E</t>
  </si>
  <si>
    <t>徐相林</t>
  </si>
  <si>
    <t>城口县庙坪相林种养殖专业合作
社</t>
  </si>
  <si>
    <t>玄参</t>
  </si>
  <si>
    <t>云峰村</t>
  </si>
  <si>
    <t>城口县厚林种养殖农民专业合作社</t>
  </si>
  <si>
    <t>93500229MAAc02y32c</t>
  </si>
  <si>
    <t>苏才明</t>
  </si>
  <si>
    <t>农民专业合作社</t>
  </si>
  <si>
    <t>城口县厚林种养殖农民专业合作
社</t>
  </si>
  <si>
    <t>龙盘村</t>
  </si>
  <si>
    <t>城口县远达生态农业专业合作社</t>
  </si>
  <si>
    <t>93500229MAAC04CM3A</t>
  </si>
  <si>
    <t>付永志</t>
  </si>
  <si>
    <t>川乌</t>
  </si>
  <si>
    <t>小计</t>
  </si>
  <si>
    <t>填表人：陈常登                                                         审核人：杨威                                     制表时间:2022年9月5日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</si>
</sst>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indexed="8"/>
      <name val="宋体"/>
      <charset val="134"/>
      <scheme val="minor"/>
    </font>
    <font>
      <b/>
      <sz val="22"/>
      <color indexed="8"/>
      <name val="方正公文仿宋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P11" sqref="P11"/>
    </sheetView>
  </sheetViews>
  <sheetFormatPr defaultColWidth="9" defaultRowHeight="13.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spans="1:14">
      <c r="A3" s="3" t="s">
        <v>2</v>
      </c>
      <c r="B3" s="4" t="s">
        <v>3</v>
      </c>
      <c r="C3" s="4"/>
      <c r="D3" s="4" t="s">
        <v>4</v>
      </c>
      <c r="E3" s="4"/>
      <c r="F3" s="4"/>
      <c r="G3" s="4"/>
      <c r="H3" s="4"/>
      <c r="I3" s="8" t="s">
        <v>5</v>
      </c>
      <c r="J3" s="9"/>
      <c r="K3" s="9"/>
      <c r="L3" s="9"/>
      <c r="M3" s="9"/>
      <c r="N3" s="4" t="s">
        <v>6</v>
      </c>
    </row>
    <row r="4" ht="42.75" spans="1:14">
      <c r="A4" s="3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/>
    </row>
    <row r="5" ht="14.25" spans="1:14">
      <c r="A5" s="3"/>
      <c r="B5" s="4"/>
      <c r="C5" s="4"/>
      <c r="D5" s="4"/>
      <c r="E5" s="4"/>
      <c r="F5" s="4"/>
      <c r="G5" s="4"/>
      <c r="H5" s="4" t="s">
        <v>19</v>
      </c>
      <c r="I5" s="4"/>
      <c r="J5" s="4"/>
      <c r="K5" s="4"/>
      <c r="L5" s="4"/>
      <c r="M5" s="4"/>
      <c r="N5" s="4"/>
    </row>
    <row r="6" ht="35" customHeight="1" spans="1:14">
      <c r="A6" s="3"/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11" t="s">
        <v>27</v>
      </c>
      <c r="J6" s="11">
        <v>151.91</v>
      </c>
      <c r="K6" s="4">
        <v>600</v>
      </c>
      <c r="L6" s="4">
        <f t="shared" ref="L6:L24" si="0">J6*K6</f>
        <v>91146</v>
      </c>
      <c r="M6" s="4">
        <f>SUM(L6:L9)</f>
        <v>203115</v>
      </c>
      <c r="N6" s="12"/>
    </row>
    <row r="7" ht="22" customHeight="1" spans="1:14">
      <c r="A7" s="3"/>
      <c r="B7" s="6"/>
      <c r="C7" s="6"/>
      <c r="D7" s="6"/>
      <c r="E7" s="6"/>
      <c r="F7" s="6"/>
      <c r="G7" s="6"/>
      <c r="H7" s="6"/>
      <c r="I7" s="11" t="s">
        <v>28</v>
      </c>
      <c r="J7" s="13">
        <v>24.84</v>
      </c>
      <c r="K7" s="4">
        <v>300</v>
      </c>
      <c r="L7" s="4">
        <f t="shared" si="0"/>
        <v>7452</v>
      </c>
      <c r="M7" s="4"/>
      <c r="N7" s="14"/>
    </row>
    <row r="8" ht="15" customHeight="1" spans="1:14">
      <c r="A8" s="3"/>
      <c r="B8" s="6"/>
      <c r="C8" s="6"/>
      <c r="D8" s="6"/>
      <c r="E8" s="6"/>
      <c r="F8" s="6"/>
      <c r="G8" s="6"/>
      <c r="H8" s="6"/>
      <c r="I8" s="15" t="s">
        <v>29</v>
      </c>
      <c r="J8" s="16">
        <v>198.562</v>
      </c>
      <c r="K8" s="4">
        <v>500</v>
      </c>
      <c r="L8" s="4">
        <f t="shared" si="0"/>
        <v>99281</v>
      </c>
      <c r="M8" s="4"/>
      <c r="N8" s="14"/>
    </row>
    <row r="9" ht="19" customHeight="1" spans="1:14">
      <c r="A9" s="3"/>
      <c r="B9" s="6"/>
      <c r="C9" s="7"/>
      <c r="D9" s="7"/>
      <c r="E9" s="7"/>
      <c r="F9" s="7"/>
      <c r="G9" s="7"/>
      <c r="H9" s="7"/>
      <c r="I9" s="11" t="s">
        <v>30</v>
      </c>
      <c r="J9" s="13">
        <v>7.48</v>
      </c>
      <c r="K9" s="4">
        <v>700</v>
      </c>
      <c r="L9" s="4">
        <f t="shared" si="0"/>
        <v>5236</v>
      </c>
      <c r="M9" s="4"/>
      <c r="N9" s="14"/>
    </row>
    <row r="10" ht="21" customHeight="1" spans="1:14">
      <c r="A10" s="3"/>
      <c r="B10" s="6"/>
      <c r="C10" s="4" t="s">
        <v>31</v>
      </c>
      <c r="D10" s="4" t="s">
        <v>32</v>
      </c>
      <c r="E10" s="4" t="s">
        <v>33</v>
      </c>
      <c r="F10" s="4" t="s">
        <v>34</v>
      </c>
      <c r="G10" s="4" t="s">
        <v>35</v>
      </c>
      <c r="H10" s="4" t="s">
        <v>32</v>
      </c>
      <c r="I10" s="17" t="s">
        <v>28</v>
      </c>
      <c r="J10" s="4">
        <v>22.32</v>
      </c>
      <c r="K10" s="4">
        <v>300</v>
      </c>
      <c r="L10" s="4">
        <f t="shared" si="0"/>
        <v>6696</v>
      </c>
      <c r="M10" s="4">
        <f>SUM(L10:L12)</f>
        <v>104709</v>
      </c>
      <c r="N10" s="14"/>
    </row>
    <row r="11" ht="29" customHeight="1" spans="1:14">
      <c r="A11" s="3"/>
      <c r="B11" s="6"/>
      <c r="C11" s="4"/>
      <c r="D11" s="4"/>
      <c r="E11" s="4"/>
      <c r="F11" s="4"/>
      <c r="G11" s="4"/>
      <c r="H11" s="4"/>
      <c r="I11" s="17" t="s">
        <v>27</v>
      </c>
      <c r="J11" s="4">
        <v>150.93</v>
      </c>
      <c r="K11" s="4">
        <v>600</v>
      </c>
      <c r="L11" s="4">
        <f t="shared" si="0"/>
        <v>90558</v>
      </c>
      <c r="M11" s="4"/>
      <c r="N11" s="14"/>
    </row>
    <row r="12" ht="24" customHeight="1" spans="1:14">
      <c r="A12" s="3"/>
      <c r="B12" s="6"/>
      <c r="C12" s="4"/>
      <c r="D12" s="4"/>
      <c r="E12" s="4"/>
      <c r="F12" s="4"/>
      <c r="G12" s="4"/>
      <c r="H12" s="4"/>
      <c r="I12" s="17" t="s">
        <v>29</v>
      </c>
      <c r="J12" s="4">
        <v>14.91</v>
      </c>
      <c r="K12" s="4">
        <v>500</v>
      </c>
      <c r="L12" s="4">
        <f t="shared" si="0"/>
        <v>7455</v>
      </c>
      <c r="M12" s="4"/>
      <c r="N12" s="14"/>
    </row>
    <row r="13" ht="21" customHeight="1" spans="1:14">
      <c r="A13" s="3"/>
      <c r="B13" s="6"/>
      <c r="C13" s="5" t="s">
        <v>36</v>
      </c>
      <c r="D13" s="5" t="s">
        <v>37</v>
      </c>
      <c r="E13" s="5" t="s">
        <v>38</v>
      </c>
      <c r="F13" s="5" t="s">
        <v>39</v>
      </c>
      <c r="G13" s="5" t="s">
        <v>25</v>
      </c>
      <c r="H13" s="5" t="s">
        <v>40</v>
      </c>
      <c r="I13" s="11" t="s">
        <v>27</v>
      </c>
      <c r="J13" s="18">
        <v>312.63</v>
      </c>
      <c r="K13" s="4">
        <v>600</v>
      </c>
      <c r="L13" s="4">
        <f t="shared" si="0"/>
        <v>187578</v>
      </c>
      <c r="M13" s="12">
        <f>SUM(L13:L15)</f>
        <v>224247</v>
      </c>
      <c r="N13" s="14"/>
    </row>
    <row r="14" ht="23" customHeight="1" spans="1:14">
      <c r="A14" s="3"/>
      <c r="B14" s="6"/>
      <c r="C14" s="6"/>
      <c r="D14" s="6"/>
      <c r="E14" s="6"/>
      <c r="F14" s="6"/>
      <c r="G14" s="6"/>
      <c r="H14" s="6"/>
      <c r="I14" s="11" t="s">
        <v>28</v>
      </c>
      <c r="J14" s="4">
        <v>118.67</v>
      </c>
      <c r="K14" s="4">
        <v>300</v>
      </c>
      <c r="L14" s="4">
        <f t="shared" si="0"/>
        <v>35601</v>
      </c>
      <c r="M14" s="14"/>
      <c r="N14" s="14"/>
    </row>
    <row r="15" ht="17" customHeight="1" spans="1:14">
      <c r="A15" s="3"/>
      <c r="B15" s="6"/>
      <c r="C15" s="7"/>
      <c r="D15" s="7"/>
      <c r="E15" s="7"/>
      <c r="F15" s="7"/>
      <c r="G15" s="7"/>
      <c r="H15" s="7"/>
      <c r="I15" s="11" t="s">
        <v>41</v>
      </c>
      <c r="J15" s="4">
        <v>3.56</v>
      </c>
      <c r="K15" s="4">
        <v>300</v>
      </c>
      <c r="L15" s="4">
        <f t="shared" si="0"/>
        <v>1068</v>
      </c>
      <c r="M15" s="14"/>
      <c r="N15" s="14"/>
    </row>
    <row r="16" ht="21" customHeight="1" spans="1:14">
      <c r="A16" s="3"/>
      <c r="B16" s="6"/>
      <c r="C16" s="4" t="s">
        <v>42</v>
      </c>
      <c r="D16" s="4" t="s">
        <v>43</v>
      </c>
      <c r="E16" s="4" t="s">
        <v>44</v>
      </c>
      <c r="F16" s="4" t="s">
        <v>45</v>
      </c>
      <c r="G16" s="4" t="s">
        <v>46</v>
      </c>
      <c r="H16" s="4" t="s">
        <v>47</v>
      </c>
      <c r="I16" s="11" t="s">
        <v>27</v>
      </c>
      <c r="J16" s="19">
        <v>439.1</v>
      </c>
      <c r="K16" s="4">
        <v>600</v>
      </c>
      <c r="L16" s="4">
        <f t="shared" si="0"/>
        <v>263460</v>
      </c>
      <c r="M16" s="12">
        <f>SUM(L16:L18)</f>
        <v>275783</v>
      </c>
      <c r="N16" s="14"/>
    </row>
    <row r="17" ht="20" customHeight="1" spans="1:14">
      <c r="A17" s="3"/>
      <c r="B17" s="6"/>
      <c r="C17" s="4"/>
      <c r="D17" s="4"/>
      <c r="E17" s="4"/>
      <c r="F17" s="4"/>
      <c r="G17" s="4"/>
      <c r="H17" s="4"/>
      <c r="I17" s="11" t="s">
        <v>29</v>
      </c>
      <c r="J17" s="4">
        <v>19.54</v>
      </c>
      <c r="K17" s="4">
        <v>500</v>
      </c>
      <c r="L17" s="4">
        <f t="shared" si="0"/>
        <v>9770</v>
      </c>
      <c r="M17" s="14"/>
      <c r="N17" s="14"/>
    </row>
    <row r="18" ht="23" customHeight="1" spans="1:14">
      <c r="A18" s="3"/>
      <c r="B18" s="6"/>
      <c r="C18" s="4"/>
      <c r="D18" s="4"/>
      <c r="E18" s="4"/>
      <c r="F18" s="4"/>
      <c r="G18" s="4"/>
      <c r="H18" s="4"/>
      <c r="I18" s="11" t="s">
        <v>28</v>
      </c>
      <c r="J18" s="4">
        <v>8.51</v>
      </c>
      <c r="K18" s="4">
        <v>300</v>
      </c>
      <c r="L18" s="4">
        <f t="shared" si="0"/>
        <v>2553</v>
      </c>
      <c r="M18" s="20"/>
      <c r="N18" s="14"/>
    </row>
    <row r="19" ht="21" customHeight="1" spans="1:14">
      <c r="A19" s="3"/>
      <c r="B19" s="6"/>
      <c r="C19" s="5" t="s">
        <v>48</v>
      </c>
      <c r="D19" s="5" t="s">
        <v>49</v>
      </c>
      <c r="E19" s="5" t="s">
        <v>50</v>
      </c>
      <c r="F19" s="5" t="s">
        <v>51</v>
      </c>
      <c r="G19" s="5" t="s">
        <v>25</v>
      </c>
      <c r="H19" s="5" t="s">
        <v>49</v>
      </c>
      <c r="I19" s="15" t="s">
        <v>27</v>
      </c>
      <c r="J19" s="4">
        <v>566.35</v>
      </c>
      <c r="K19" s="4">
        <v>600</v>
      </c>
      <c r="L19" s="4">
        <f t="shared" si="0"/>
        <v>339810</v>
      </c>
      <c r="M19" s="12">
        <f>SUM(L19:L24)</f>
        <v>363858</v>
      </c>
      <c r="N19" s="14"/>
    </row>
    <row r="20" ht="15" customHeight="1" spans="1:14">
      <c r="A20" s="3"/>
      <c r="B20" s="6"/>
      <c r="C20" s="6"/>
      <c r="D20" s="6"/>
      <c r="E20" s="6"/>
      <c r="F20" s="6"/>
      <c r="G20" s="6"/>
      <c r="H20" s="6"/>
      <c r="I20" s="15" t="s">
        <v>28</v>
      </c>
      <c r="J20" s="4">
        <v>54.05</v>
      </c>
      <c r="K20" s="4">
        <v>300</v>
      </c>
      <c r="L20" s="4">
        <f t="shared" si="0"/>
        <v>16215</v>
      </c>
      <c r="M20" s="14"/>
      <c r="N20" s="14"/>
    </row>
    <row r="21" ht="18" customHeight="1" spans="1:14">
      <c r="A21" s="3"/>
      <c r="B21" s="6"/>
      <c r="C21" s="6"/>
      <c r="D21" s="6"/>
      <c r="E21" s="6"/>
      <c r="F21" s="6"/>
      <c r="G21" s="6"/>
      <c r="H21" s="6"/>
      <c r="I21" s="15" t="s">
        <v>29</v>
      </c>
      <c r="J21" s="4">
        <v>6.37</v>
      </c>
      <c r="K21" s="4">
        <v>500</v>
      </c>
      <c r="L21" s="4">
        <f t="shared" si="0"/>
        <v>3185</v>
      </c>
      <c r="M21" s="14"/>
      <c r="N21" s="14"/>
    </row>
    <row r="22" ht="24" customHeight="1" spans="1:14">
      <c r="A22" s="3"/>
      <c r="B22" s="6"/>
      <c r="C22" s="6"/>
      <c r="D22" s="6"/>
      <c r="E22" s="6"/>
      <c r="F22" s="6"/>
      <c r="G22" s="6"/>
      <c r="H22" s="6"/>
      <c r="I22" s="11" t="s">
        <v>30</v>
      </c>
      <c r="J22" s="13">
        <v>4.85</v>
      </c>
      <c r="K22" s="4">
        <v>700</v>
      </c>
      <c r="L22" s="4">
        <f t="shared" si="0"/>
        <v>3395</v>
      </c>
      <c r="M22" s="14"/>
      <c r="N22" s="14"/>
    </row>
    <row r="23" ht="18" customHeight="1" spans="1:14">
      <c r="A23" s="3"/>
      <c r="B23" s="6"/>
      <c r="C23" s="6"/>
      <c r="D23" s="6"/>
      <c r="E23" s="6"/>
      <c r="F23" s="6"/>
      <c r="G23" s="6"/>
      <c r="H23" s="6"/>
      <c r="I23" s="21" t="s">
        <v>52</v>
      </c>
      <c r="J23" s="4">
        <v>0.94</v>
      </c>
      <c r="K23" s="4">
        <v>500</v>
      </c>
      <c r="L23" s="4">
        <f t="shared" si="0"/>
        <v>470</v>
      </c>
      <c r="M23" s="14"/>
      <c r="N23" s="14"/>
    </row>
    <row r="24" ht="19" customHeight="1" spans="1:14">
      <c r="A24" s="3"/>
      <c r="B24" s="7"/>
      <c r="C24" s="7"/>
      <c r="D24" s="7"/>
      <c r="E24" s="7"/>
      <c r="F24" s="7"/>
      <c r="G24" s="7"/>
      <c r="H24" s="7"/>
      <c r="I24" s="11" t="s">
        <v>41</v>
      </c>
      <c r="J24" s="4">
        <v>2.61</v>
      </c>
      <c r="K24" s="4">
        <v>300</v>
      </c>
      <c r="L24" s="4">
        <f t="shared" si="0"/>
        <v>783</v>
      </c>
      <c r="M24" s="20"/>
      <c r="N24" s="20"/>
    </row>
    <row r="25" ht="18" customHeight="1" spans="1:14">
      <c r="A25" s="3"/>
      <c r="B25" s="8" t="s">
        <v>53</v>
      </c>
      <c r="C25" s="9"/>
      <c r="D25" s="9"/>
      <c r="E25" s="9"/>
      <c r="F25" s="9"/>
      <c r="G25" s="9"/>
      <c r="H25" s="9"/>
      <c r="I25" s="17"/>
      <c r="J25" s="4">
        <f t="shared" ref="J25:M25" si="1">SUM(J6:J24)</f>
        <v>2108.132</v>
      </c>
      <c r="K25" s="4"/>
      <c r="L25" s="22">
        <f t="shared" si="1"/>
        <v>1171712</v>
      </c>
      <c r="M25" s="4">
        <f t="shared" si="1"/>
        <v>1171712</v>
      </c>
      <c r="N25" s="22"/>
    </row>
    <row r="26" spans="1:14">
      <c r="A26" s="10" t="s">
        <v>54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mergeCells count="57">
    <mergeCell ref="A2:N2"/>
    <mergeCell ref="B3:C3"/>
    <mergeCell ref="D3:H3"/>
    <mergeCell ref="I3:M3"/>
    <mergeCell ref="B25:I25"/>
    <mergeCell ref="A26:N26"/>
    <mergeCell ref="A3:A5"/>
    <mergeCell ref="A6:A25"/>
    <mergeCell ref="B4:B5"/>
    <mergeCell ref="B6:B24"/>
    <mergeCell ref="C4:C5"/>
    <mergeCell ref="C6:C9"/>
    <mergeCell ref="C10:C12"/>
    <mergeCell ref="C13:C15"/>
    <mergeCell ref="C16:C18"/>
    <mergeCell ref="C19:C24"/>
    <mergeCell ref="D4:D5"/>
    <mergeCell ref="D6:D9"/>
    <mergeCell ref="D10:D12"/>
    <mergeCell ref="D13:D15"/>
    <mergeCell ref="D16:D18"/>
    <mergeCell ref="D19:D24"/>
    <mergeCell ref="E4:E5"/>
    <mergeCell ref="E6:E9"/>
    <mergeCell ref="E10:E12"/>
    <mergeCell ref="E13:E15"/>
    <mergeCell ref="E16:E18"/>
    <mergeCell ref="E19:E24"/>
    <mergeCell ref="F4:F5"/>
    <mergeCell ref="F6:F9"/>
    <mergeCell ref="F10:F12"/>
    <mergeCell ref="F13:F15"/>
    <mergeCell ref="F16:F18"/>
    <mergeCell ref="F19:F24"/>
    <mergeCell ref="G4:G5"/>
    <mergeCell ref="G6:G9"/>
    <mergeCell ref="G10:G12"/>
    <mergeCell ref="G13:G15"/>
    <mergeCell ref="G16:G18"/>
    <mergeCell ref="G19:G24"/>
    <mergeCell ref="H6:H9"/>
    <mergeCell ref="H10:H12"/>
    <mergeCell ref="H13:H15"/>
    <mergeCell ref="H16:H18"/>
    <mergeCell ref="H19:H24"/>
    <mergeCell ref="I4:I5"/>
    <mergeCell ref="J4:J5"/>
    <mergeCell ref="K4:K5"/>
    <mergeCell ref="L4:L5"/>
    <mergeCell ref="M4:M5"/>
    <mergeCell ref="M6:M9"/>
    <mergeCell ref="M10:M12"/>
    <mergeCell ref="M13:M15"/>
    <mergeCell ref="M16:M18"/>
    <mergeCell ref="M19:M24"/>
    <mergeCell ref="N3:N5"/>
    <mergeCell ref="N6:N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2022-06-09T10:11:00Z</dcterms:created>
  <dcterms:modified xsi:type="dcterms:W3CDTF">2022-12-15T11:03:30Z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F4D6E3DC74EE464D8D18F96134F40F99</vt:lpwstr>
  </property>
  <property fmtid="{D5CDD505-2E9C-101B-9397-08002B2CF9AE}" pid="3" name="KSOProductBuildVer">
    <vt:lpwstr>2052-11.1.0.10132</vt:lpwstr>
  </property>
</Properties>
</file>