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12" firstSheet="13" activeTab="23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村级办公经费" sheetId="14" r:id="rId14"/>
    <sheet name="村级组织服务群众工作经费" sheetId="15" r:id="rId15"/>
    <sheet name="村民小组长" sheetId="16" r:id="rId16"/>
    <sheet name="村务监督委员会成员" sheetId="17" r:id="rId17"/>
    <sheet name="村干部参加企业职工基本养老保险" sheetId="18" r:id="rId18"/>
    <sheet name="村干部报酬" sheetId="19" r:id="rId19"/>
    <sheet name="40年老党员生活补助" sheetId="20" r:id="rId20"/>
    <sheet name="驻乡驻村工作队经费" sheetId="21" r:id="rId21"/>
    <sheet name="驻乡驻村工作队乡镇工作补助及生活补助" sheetId="22" r:id="rId22"/>
    <sheet name="市政和公益设施运行维护费" sheetId="23" r:id="rId23"/>
    <sheet name="武装工作经费" sheetId="24" r:id="rId24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<sst xmlns="http://schemas.openxmlformats.org/spreadsheetml/2006/main" count="1306" uniqueCount="496">
  <si>
    <t>表一：</t>
  </si>
  <si>
    <t>城口县 厚坪乡人民政2024年财政拨款收入支出总表</t>
  </si>
  <si>
    <t>单位：万元</t>
  </si>
  <si>
    <t>收     入</t>
  </si>
  <si>
    <t>支     出</t>
  </si>
  <si>
    <t>项    目</t>
  </si>
  <si>
    <t>2024年预算数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</si>
  <si>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</si>
  <si>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</si>
  <si>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</si>
  <si>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</si>
  <si>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</si>
  <si>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</si>
  <si>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</si>
  <si>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</si>
  <si>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</si>
  <si>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</si>
  <si>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</si>
  <si>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</si>
  <si>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</si>
  <si>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</si>
  <si>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</si>
  <si>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</si>
  <si>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</si>
  <si>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</si>
  <si>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</si>
  <si>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</si>
  <si>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</si>
  <si>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</si>
  <si>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</si>
  <si>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</si>
  <si>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</si>
  <si>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</si>
  <si>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</si>
  <si>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</si>
  <si>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</si>
  <si>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</si>
  <si>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</si>
  <si>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</si>
  <si>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</si>
  <si>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</si>
  <si>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</si>
  <si>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</si>
  <si>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</si>
  <si>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</si>
  <si>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</si>
  <si>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</si>
  <si>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</si>
  <si>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</t>
    </r>
    <r>
      <rPr>
        <b/>
        <u val="single"/>
        <sz val="18"/>
        <rFont val="方正黑体_GBK"/>
        <family val="4"/>
      </rPr>
      <t>厚坪乡人民政府</t>
    </r>
    <r>
      <rPr>
        <b/>
        <sz val="18"/>
        <rFont val="方正黑体_GBK"/>
        <family val="4"/>
      </rPr>
      <t>2024年一般公共预算财政拨款支出预算表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</si>
  <si>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</si>
  <si>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</si>
  <si>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</si>
  <si>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</si>
  <si>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</si>
  <si>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</si>
  <si>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</si>
  <si>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</si>
  <si>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</si>
  <si>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</si>
  <si>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</si>
  <si>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一般行政管理事务</t>
  </si>
  <si>
    <t>2010350</t>
  </si>
  <si>
    <t>事业运行</t>
  </si>
  <si>
    <t>20131</t>
  </si>
  <si>
    <t>党委办公厅（室）及相关机构事务</t>
  </si>
  <si>
    <t>2013101</t>
  </si>
  <si>
    <t>20136</t>
  </si>
  <si>
    <t>其他共产党事务支出</t>
  </si>
  <si>
    <t>2013699</t>
  </si>
  <si>
    <t>公共安全</t>
  </si>
  <si>
    <t>司法</t>
  </si>
  <si>
    <t>法治建设</t>
  </si>
  <si>
    <t>207</t>
  </si>
  <si>
    <t>文化旅游体育与传媒支出</t>
  </si>
  <si>
    <t>20701</t>
  </si>
  <si>
    <t>文化和旅游</t>
  </si>
  <si>
    <t>2070109</t>
  </si>
  <si>
    <t>群众文化</t>
  </si>
  <si>
    <t>208</t>
  </si>
  <si>
    <t>社会保障和就业支出</t>
  </si>
  <si>
    <t>20801</t>
  </si>
  <si>
    <t>人力资源和社会保障管理事务</t>
  </si>
  <si>
    <t>2080109</t>
  </si>
  <si>
    <t>社会保险经办机构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</si>
  <si>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</si>
  <si>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</si>
  <si>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</si>
  <si>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</si>
  <si>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</si>
  <si>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</si>
  <si>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其他行政事业单位养老支出</t>
  </si>
  <si>
    <t>临时救助</t>
  </si>
  <si>
    <t>临时救助支出</t>
  </si>
  <si>
    <t>20828</t>
  </si>
  <si>
    <t>退役军人管理事务</t>
  </si>
  <si>
    <t>2082850</t>
  </si>
  <si>
    <t>210</t>
  </si>
  <si>
    <t>卫生健康支出</t>
  </si>
  <si>
    <t>21011</t>
  </si>
  <si>
    <t>行政事业单位医疗</t>
  </si>
  <si>
    <t>2101101</t>
  </si>
  <si>
    <t>行政单位医疗</t>
  </si>
  <si>
    <t>事业单位医疗</t>
  </si>
  <si>
    <t>2101199</t>
  </si>
  <si>
    <t>其他行政事业单位医疗支出</t>
  </si>
  <si>
    <t>211</t>
  </si>
  <si>
    <t>节能环保支出</t>
  </si>
  <si>
    <t>森林保护修复</t>
  </si>
  <si>
    <t>森林管护</t>
  </si>
  <si>
    <t>212</t>
  </si>
  <si>
    <t>城乡社区支出</t>
  </si>
  <si>
    <t>国有土地使用权出让收入安排的支出</t>
  </si>
  <si>
    <t>其他国有土地使用权出让收入安排的支出</t>
  </si>
  <si>
    <t>213</t>
  </si>
  <si>
    <t>农林水支出</t>
  </si>
  <si>
    <t>21301</t>
  </si>
  <si>
    <t>农业农村</t>
  </si>
  <si>
    <t>2130104</t>
  </si>
  <si>
    <t>防灾救灾</t>
  </si>
  <si>
    <t>农村合作经济</t>
  </si>
  <si>
    <t>对高校毕业生到基层任职补助</t>
  </si>
  <si>
    <t>其他农业农村支出</t>
  </si>
  <si>
    <t>水利</t>
  </si>
  <si>
    <t>防汛</t>
  </si>
  <si>
    <t>抗灾</t>
  </si>
  <si>
    <t>21305</t>
  </si>
  <si>
    <t>巩固脱贫衔接乡村振兴</t>
  </si>
  <si>
    <t>农村基础设施建设</t>
  </si>
  <si>
    <t>生产发展</t>
  </si>
  <si>
    <t>2130599</t>
  </si>
  <si>
    <t>其他巩固脱贫衔接乡村振兴支出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</si>
  <si>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</si>
  <si>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</si>
  <si>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</si>
  <si>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</si>
  <si>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</si>
  <si>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</si>
  <si>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</si>
  <si>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</si>
  <si>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</si>
  <si>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</si>
  <si>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表三：</t>
  </si>
  <si>
    <t>城口县厚坪乡人民政府2024年一般公共预算财政拨款基本支出预算表（按支出经济分类分）</t>
  </si>
  <si>
    <t>经济分类科目名称</t>
  </si>
  <si>
    <t>2024年基本支出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</si>
  <si>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</si>
  <si>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</si>
  <si>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</si>
  <si>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</si>
  <si>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</si>
  <si>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</si>
  <si>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</si>
  <si>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</si>
  <si>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</si>
  <si>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</si>
  <si>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</si>
  <si>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</si>
  <si>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</si>
  <si>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</si>
  <si>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</si>
  <si>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</si>
  <si>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</si>
  <si>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</si>
  <si>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</si>
  <si>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</si>
  <si>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</si>
  <si>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</si>
  <si>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</si>
  <si>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</si>
  <si>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</si>
  <si>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</si>
  <si>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</si>
  <si>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</si>
  <si>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</si>
  <si>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</si>
  <si>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</si>
  <si>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</si>
  <si>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</si>
  <si>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</si>
  <si>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</si>
  <si>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</si>
  <si>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</si>
  <si>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</si>
  <si>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</si>
  <si>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</si>
  <si>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</si>
  <si>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</si>
  <si>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</si>
  <si>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</si>
  <si>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</si>
  <si>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</si>
  <si>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</si>
  <si>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</si>
  <si>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</si>
  <si>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</si>
  <si>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</si>
  <si>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</si>
  <si>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</si>
  <si>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</si>
  <si>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</si>
  <si>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</si>
  <si>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</si>
  <si>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</si>
  <si>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</si>
  <si>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</si>
  <si>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</si>
  <si>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</si>
  <si>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</si>
  <si>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</si>
  <si>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</si>
  <si>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</si>
  <si>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</si>
  <si>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</si>
  <si>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</si>
  <si>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</si>
  <si>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</si>
  <si>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</si>
  <si>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</si>
  <si>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</si>
  <si>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</si>
  <si>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</si>
  <si>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</si>
  <si>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</si>
  <si>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</si>
  <si>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</si>
  <si>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</si>
  <si>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</si>
  <si>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</si>
  <si>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</si>
  <si>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</si>
  <si>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</si>
  <si>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</si>
  <si>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</si>
  <si>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说明：此表不得填报退休费支出。</t>
  </si>
  <si>
    <t>表四：</t>
  </si>
  <si>
    <t>城口县厚坪乡人民政府2024年一般公共预算“三公”经费支出表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</si>
  <si>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</si>
  <si>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</si>
  <si>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</si>
  <si>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</si>
  <si>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</si>
  <si>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</si>
  <si>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t>城口县厚坪乡人民政府2024年政府性基金预算支出表</t>
  </si>
  <si>
    <t>2024年政府性基金预算财政拨款支出</t>
  </si>
  <si>
    <t>社会保障和就业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</si>
  <si>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</si>
  <si>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</si>
  <si>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</si>
  <si>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</si>
  <si>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</si>
  <si>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</si>
  <si>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</si>
  <si>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</si>
  <si>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</si>
  <si>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</si>
  <si>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</si>
  <si>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</si>
  <si>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</si>
  <si>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</si>
  <si>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</si>
  <si>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</si>
  <si>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</si>
  <si>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r>
      <t>城口县</t>
    </r>
    <r>
      <rPr>
        <b/>
        <u val="single"/>
        <sz val="20"/>
        <rFont val="方正黑体_GBK"/>
        <family val="4"/>
      </rPr>
      <t>厚坪乡人民政府</t>
    </r>
    <r>
      <rPr>
        <b/>
        <sz val="20"/>
        <rFont val="方正黑体_GBK"/>
        <family val="4"/>
      </rPr>
      <t>2023部门收支总表</t>
    </r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</si>
  <si>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</si>
  <si>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</si>
  <si>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</si>
  <si>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</si>
  <si>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</si>
  <si>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</si>
  <si>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</si>
  <si>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</si>
  <si>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</si>
  <si>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</si>
  <si>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</si>
  <si>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</si>
  <si>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</si>
  <si>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</si>
  <si>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</si>
  <si>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</si>
  <si>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</si>
  <si>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</si>
  <si>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</si>
  <si>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</si>
  <si>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</si>
  <si>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</si>
  <si>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</si>
  <si>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</si>
  <si>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</si>
  <si>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</si>
  <si>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</si>
  <si>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</si>
  <si>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</si>
  <si>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</si>
  <si>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</si>
  <si>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</si>
  <si>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</si>
  <si>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</si>
  <si>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</si>
  <si>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</si>
  <si>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</si>
  <si>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</si>
  <si>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</si>
  <si>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</si>
  <si>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</si>
  <si>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</si>
  <si>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</si>
  <si>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</si>
  <si>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t>城口县厚坪乡人民政府2024年收入总表</t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</si>
  <si>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</si>
  <si>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</si>
  <si>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</si>
  <si>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</si>
  <si>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</si>
  <si>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</si>
  <si>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</si>
  <si>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</si>
  <si>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</si>
  <si>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</si>
  <si>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</si>
  <si>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</si>
  <si>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</si>
  <si>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</si>
  <si>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表八：</t>
  </si>
  <si>
    <t>城口县 厚坪乡人民政府 2024年部门支出总表</t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</si>
  <si>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</si>
  <si>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</si>
  <si>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</si>
  <si>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</si>
  <si>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</si>
  <si>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</si>
  <si>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厚坪乡人民政府政府采购预算明细表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</si>
  <si>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</si>
  <si>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</si>
  <si>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</si>
  <si>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</si>
  <si>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</si>
  <si>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</si>
  <si>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</si>
  <si>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</si>
  <si>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 xml:space="preserve"> </t>
  </si>
  <si>
    <t>表十：</t>
  </si>
  <si>
    <t>2024年部门（单位）预算整体绩效目标表</t>
  </si>
  <si>
    <t>部门（单位）名称</t>
  </si>
  <si>
    <t>城口县厚坪乡人民政府</t>
  </si>
  <si>
    <t>支出预算总量</t>
  </si>
  <si>
    <t>其中：部门预算支出</t>
  </si>
  <si>
    <t>当年整体绩效目标</t>
  </si>
  <si>
    <t>贯彻执行上级的各项方针政策，维护社会稳定，保障厚坪乡机关、各村2024年人员待遇及日常运转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</si>
  <si>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</si>
  <si>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</si>
  <si>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</si>
  <si>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</si>
  <si>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</si>
  <si>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</si>
  <si>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</si>
  <si>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%</t>
  </si>
  <si>
    <t>≦</t>
  </si>
  <si>
    <t>一般性支出压减率</t>
  </si>
  <si>
    <t>三公经费变动率</t>
  </si>
  <si>
    <t>结转结余率</t>
  </si>
  <si>
    <t>预算执行序时进度</t>
  </si>
  <si>
    <t>月份/12</t>
  </si>
  <si>
    <t>往来账款变动率</t>
  </si>
  <si>
    <t>保障工作运转率</t>
  </si>
  <si>
    <t>人员经费拨付率</t>
  </si>
  <si>
    <t>服务对象满意度</t>
  </si>
  <si>
    <t>≧</t>
  </si>
  <si>
    <t>2024年项目绩效目标表</t>
  </si>
  <si>
    <t>项目单位</t>
  </si>
  <si>
    <t>项目名称</t>
  </si>
  <si>
    <t>村级办公经费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</si>
  <si>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</si>
  <si>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</si>
  <si>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</si>
  <si>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</si>
  <si>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</si>
  <si>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</si>
  <si>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</si>
  <si>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 xml:space="preserve">村级组织办公经费
</t>
  </si>
  <si>
    <t>设立依据</t>
  </si>
  <si>
    <t>城财发〔2024〕2号</t>
  </si>
  <si>
    <t>年度绩效目标</t>
  </si>
  <si>
    <t>保障我乡7个村组织办公及村级组织服务正常开展，搞好村级服务，助力乡村振兴</t>
  </si>
  <si>
    <t>绩  效     指  标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</si>
  <si>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</si>
  <si>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</si>
  <si>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</si>
  <si>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</si>
  <si>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</si>
  <si>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</si>
  <si>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</si>
  <si>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保障村级办公经费及组织服务群众专项经费村个数</t>
  </si>
  <si>
    <t>个</t>
  </si>
  <si>
    <t>受益群众人数</t>
  </si>
  <si>
    <t>≥6906</t>
  </si>
  <si>
    <t>人</t>
  </si>
  <si>
    <t>质量指标</t>
  </si>
  <si>
    <t>符合政策要求的资金发放率</t>
  </si>
  <si>
    <t>百分比</t>
  </si>
  <si>
    <t>时效指标</t>
  </si>
  <si>
    <t>资金在规定的时间下达率</t>
  </si>
  <si>
    <t>成本指标</t>
  </si>
  <si>
    <t>村级组织办公经费经费标准（村）</t>
  </si>
  <si>
    <t>万元/年</t>
  </si>
  <si>
    <t>村级组织服务群众专项经费发放标准（村）</t>
  </si>
  <si>
    <t>4个贫困村级组织服务群众专项经费发放标准（村）</t>
  </si>
  <si>
    <t>效益指标</t>
  </si>
  <si>
    <t>经济效益</t>
  </si>
  <si>
    <t>带动增加提供服务者经济收入（总收入）</t>
  </si>
  <si>
    <t>≥14</t>
  </si>
  <si>
    <t>万元</t>
  </si>
  <si>
    <t>社会效益</t>
  </si>
  <si>
    <t>受益村社区个数</t>
  </si>
  <si>
    <t>≥7</t>
  </si>
  <si>
    <t>受益建档立卡贫困户</t>
  </si>
  <si>
    <t>≥505</t>
  </si>
  <si>
    <t>户</t>
  </si>
  <si>
    <t>满意度</t>
  </si>
  <si>
    <t>受益群众满意度</t>
  </si>
  <si>
    <t xml:space="preserve">注：
    </t>
  </si>
  <si>
    <t>村服务群众专项经费</t>
  </si>
  <si>
    <t xml:space="preserve">村级服务群众工作经费
</t>
  </si>
  <si>
    <t>村民小组长经费</t>
  </si>
  <si>
    <t>保障村级村民小组个数</t>
  </si>
  <si>
    <t>村民小组经费标准</t>
  </si>
  <si>
    <t>元/年</t>
  </si>
  <si>
    <t>村民小组个数</t>
  </si>
  <si>
    <t>村务监督委员会成员经费</t>
  </si>
  <si>
    <t xml:space="preserve">村务监督委员会成员经费
</t>
  </si>
  <si>
    <t>村干部参加企业职工基本养老保险</t>
  </si>
  <si>
    <t xml:space="preserve">村干部参加企业职工基本养老保险及人生意外伤害险等费用
</t>
  </si>
  <si>
    <t>村干部报酬</t>
  </si>
  <si>
    <t xml:space="preserve">村社区干部报酬
</t>
  </si>
  <si>
    <t>城财发〔2024〕2 号</t>
  </si>
  <si>
    <t>保障我乡7个村社区（其中4个贫困村社区）干部共计42人工资待遇及社会保险等</t>
  </si>
  <si>
    <t>待遇发放人数（户数）</t>
  </si>
  <si>
    <t>≥42</t>
  </si>
  <si>
    <t>待遇发放准确率</t>
  </si>
  <si>
    <t>待遇发放及时率</t>
  </si>
  <si>
    <t>待遇发放标准</t>
  </si>
  <si>
    <t>≥0.095</t>
  </si>
  <si>
    <t>保障村社区干部及本土人才待遇</t>
  </si>
  <si>
    <t>增加受益人的年收入</t>
  </si>
  <si>
    <t>≥1.1400</t>
  </si>
  <si>
    <t>保障各村社区工作正常运行</t>
  </si>
  <si>
    <t>服务辖区人数</t>
  </si>
  <si>
    <t>可持续影响
指标</t>
  </si>
  <si>
    <t>保障各村社区工作正常运转年限</t>
  </si>
  <si>
    <t>≥1</t>
  </si>
  <si>
    <t>年</t>
  </si>
  <si>
    <t>村社区干部及本土人才满意度</t>
  </si>
  <si>
    <t>辖区获得服务居民满意度</t>
  </si>
  <si>
    <t>≥98%</t>
  </si>
  <si>
    <r>
      <t>40</t>
    </r>
    <r>
      <rPr>
        <sz val="10"/>
        <color indexed="8"/>
        <rFont val="宋体"/>
        <family val="0"/>
      </rPr>
      <t>年农村老党员生活补贴</t>
    </r>
  </si>
  <si>
    <t xml:space="preserve">40年农村老党员生活补助
</t>
  </si>
  <si>
    <t>对40年农村老党员实施生活补助，保障其生活水平。</t>
  </si>
  <si>
    <t>补助人数</t>
  </si>
  <si>
    <t>≥40</t>
  </si>
  <si>
    <t>补助对象准确率</t>
  </si>
  <si>
    <t>发放补助及时率</t>
  </si>
  <si>
    <t>40年农村老党员生活补贴标准</t>
  </si>
  <si>
    <t>≥100</t>
  </si>
  <si>
    <t>元/月</t>
  </si>
  <si>
    <t>享受补助政策人数</t>
  </si>
  <si>
    <t>政策知晓率</t>
  </si>
  <si>
    <t>≥95</t>
  </si>
  <si>
    <t>享受补助对象满意度</t>
  </si>
  <si>
    <t>乡村振兴驻乡驻村工作队
工作经费</t>
  </si>
  <si>
    <t xml:space="preserve">用于驻乡驻村工作队保障经费
</t>
  </si>
  <si>
    <t>保障脱贫村驻村工作队的工作开展，助力乡村振兴</t>
  </si>
  <si>
    <t>驻村工作队工作个数</t>
  </si>
  <si>
    <t>服务人口数</t>
  </si>
  <si>
    <t>≥6901</t>
  </si>
  <si>
    <t>工作经费及时发放率</t>
  </si>
  <si>
    <t>经费保障时限</t>
  </si>
  <si>
    <t>个月</t>
  </si>
  <si>
    <t>乡村振兴驻村工作队经费发放标准</t>
  </si>
  <si>
    <t>万/年</t>
  </si>
  <si>
    <t>≥8</t>
  </si>
  <si>
    <t>≥4</t>
  </si>
  <si>
    <t>乡村振兴驻乡驻村工作队
乡镇工作补助及生活补助</t>
  </si>
  <si>
    <t>2023年项目绩效目标表</t>
  </si>
  <si>
    <t>市政和公益设施运行维护专项转移支付</t>
  </si>
  <si>
    <t xml:space="preserve">乡级市政和公益设施维护专项转移资金
</t>
  </si>
  <si>
    <t>保障我乡正常开展工作，维护我乡公益设施及保证市政工程正常开展</t>
  </si>
  <si>
    <t>涉及村个数</t>
  </si>
  <si>
    <t>全乡垃圾清运费</t>
  </si>
  <si>
    <t>路灯及其他市政支出</t>
  </si>
  <si>
    <t>≥32</t>
  </si>
  <si>
    <t>受益农户数</t>
  </si>
  <si>
    <t>武装工作经费</t>
  </si>
  <si>
    <t xml:space="preserve">武装工作经费
</t>
  </si>
  <si>
    <t>保障我乡武装工作正常开展</t>
  </si>
  <si>
    <t>保障村武装经费经费村个数</t>
  </si>
  <si>
    <t>≥3</t>
  </si>
  <si>
    <t>受益农民户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</si>
</sst>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</numFmts>
  <fonts count="61"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name val="方正黑体简体"/>
      <family val="4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0"/>
    </font>
    <font>
      <sz val="14"/>
      <name val="黑体"/>
      <family val="0"/>
    </font>
    <font>
      <sz val="9"/>
      <name val="方正黑体简体"/>
      <family val="4"/>
    </font>
    <font>
      <sz val="12"/>
      <name val="楷体_GB2312"/>
      <family val="3"/>
    </font>
    <font>
      <sz val="9"/>
      <name val="方正黑体_GBK"/>
      <family val="4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u val="single"/>
      <sz val="20"/>
      <name val="方正黑体_GBK"/>
      <family val="4"/>
    </font>
    <font>
      <b/>
      <u val="single"/>
      <sz val="18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rgb="FF000000"/>
      <name val="Times New Roman"/>
      <family val="1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8" fillId="17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48" fillId="19" borderId="0" applyNumberFormat="0" applyBorder="0" applyAlignment="0" applyProtection="0"/>
    <xf numFmtId="0" fontId="48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48" fillId="2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5">
    <xf numFmtId="0" fontId="0" fillId="0" borderId="0" xfId="0" applyAlignment="1">
      <alignment/>
    </xf>
    <xf numFmtId="0" fontId="56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4" fillId="0" borderId="12" xfId="65" applyFont="1" applyFill="1" applyBorder="1" applyAlignment="1">
      <alignment horizontal="center" vertical="center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4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6" xfId="65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center" vertical="center" wrapText="1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 wrapText="1"/>
      <protection/>
    </xf>
    <xf numFmtId="0" fontId="56" fillId="0" borderId="12" xfId="65" applyFont="1" applyFill="1" applyBorder="1" applyAlignment="1">
      <alignment horizontal="center" vertical="center"/>
      <protection/>
    </xf>
    <xf numFmtId="0" fontId="56" fillId="0" borderId="13" xfId="65" applyFont="1" applyFill="1" applyBorder="1" applyAlignment="1">
      <alignment horizontal="center" vertical="center"/>
      <protection/>
    </xf>
    <xf numFmtId="0" fontId="56" fillId="0" borderId="14" xfId="65" applyFont="1" applyFill="1" applyBorder="1" applyAlignment="1">
      <alignment horizontal="center" vertical="center"/>
      <protection/>
    </xf>
    <xf numFmtId="0" fontId="6" fillId="0" borderId="17" xfId="65" applyFont="1" applyFill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vertical="center" wrapText="1"/>
      <protection/>
    </xf>
    <xf numFmtId="0" fontId="6" fillId="0" borderId="13" xfId="65" applyFont="1" applyFill="1" applyBorder="1" applyAlignment="1">
      <alignment vertical="center" wrapText="1"/>
      <protection/>
    </xf>
    <xf numFmtId="0" fontId="6" fillId="0" borderId="14" xfId="65" applyFont="1" applyFill="1" applyBorder="1" applyAlignment="1">
      <alignment vertical="center" wrapText="1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5" xfId="65" applyFont="1" applyFill="1" applyBorder="1" applyAlignment="1">
      <alignment horizontal="center" vertical="center" wrapText="1"/>
      <protection/>
    </xf>
    <xf numFmtId="0" fontId="5" fillId="0" borderId="16" xfId="65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vertical="center" wrapText="1"/>
      <protection/>
    </xf>
    <xf numFmtId="9" fontId="5" fillId="0" borderId="11" xfId="65" applyNumberFormat="1" applyFont="1" applyFill="1" applyBorder="1" applyAlignment="1">
      <alignment horizontal="center" vertical="center" wrapText="1"/>
      <protection/>
    </xf>
    <xf numFmtId="0" fontId="4" fillId="0" borderId="18" xfId="65" applyFont="1" applyFill="1" applyBorder="1" applyAlignment="1">
      <alignment horizontal="left" vertical="center" wrapText="1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vertical="center" wrapText="1"/>
      <protection/>
    </xf>
    <xf numFmtId="0" fontId="57" fillId="0" borderId="12" xfId="65" applyFont="1" applyFill="1" applyBorder="1" applyAlignment="1">
      <alignment horizontal="center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8" fillId="0" borderId="0" xfId="65">
      <alignment/>
      <protection/>
    </xf>
    <xf numFmtId="0" fontId="9" fillId="0" borderId="0" xfId="66" applyNumberFormat="1" applyFont="1" applyFill="1" applyBorder="1" applyAlignment="1" applyProtection="1">
      <alignment vertical="center" wrapText="1"/>
      <protection/>
    </xf>
    <xf numFmtId="0" fontId="10" fillId="0" borderId="0" xfId="65" applyNumberFormat="1" applyFont="1" applyFill="1" applyAlignment="1">
      <alignment horizontal="center" vertical="center" wrapText="1"/>
      <protection/>
    </xf>
    <xf numFmtId="0" fontId="11" fillId="0" borderId="0" xfId="65" applyNumberFormat="1" applyFont="1" applyFill="1" applyAlignment="1">
      <alignment horizontal="center" vertical="center" wrapText="1"/>
      <protection/>
    </xf>
    <xf numFmtId="0" fontId="1" fillId="0" borderId="0" xfId="65" applyNumberFormat="1" applyFont="1" applyFill="1" applyBorder="1" applyAlignment="1" applyProtection="1">
      <alignment horizontal="right" vertical="center" wrapText="1"/>
      <protection/>
    </xf>
    <xf numFmtId="0" fontId="12" fillId="0" borderId="11" xfId="65" applyNumberFormat="1" applyFont="1" applyFill="1" applyBorder="1" applyAlignment="1" applyProtection="1">
      <alignment horizontal="center" vertical="center" wrapText="1"/>
      <protection/>
    </xf>
    <xf numFmtId="0" fontId="58" fillId="0" borderId="18" xfId="0" applyFont="1" applyFill="1" applyBorder="1" applyAlignment="1">
      <alignment horizontal="center" vertical="center"/>
    </xf>
    <xf numFmtId="0" fontId="12" fillId="0" borderId="14" xfId="65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8" fillId="0" borderId="0" xfId="65" applyFont="1">
      <alignment/>
      <protection/>
    </xf>
    <xf numFmtId="0" fontId="8" fillId="0" borderId="0" xfId="65" applyFont="1" applyAlignment="1">
      <alignment vertical="center"/>
      <protection/>
    </xf>
    <xf numFmtId="0" fontId="8" fillId="0" borderId="0" xfId="65" applyFont="1" applyAlignment="1">
      <alignment horizontal="center" vertical="center"/>
      <protection/>
    </xf>
    <xf numFmtId="0" fontId="8" fillId="0" borderId="0" xfId="65" applyAlignment="1">
      <alignment vertical="center"/>
      <protection/>
    </xf>
    <xf numFmtId="0" fontId="8" fillId="0" borderId="0" xfId="65" applyAlignment="1">
      <alignment horizontal="center" vertical="center"/>
      <protection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1" xfId="67" applyNumberFormat="1" applyFont="1" applyFill="1" applyBorder="1" applyAlignment="1" applyProtection="1">
      <alignment horizontal="center" vertical="center" wrapText="1"/>
      <protection/>
    </xf>
    <xf numFmtId="0" fontId="19" fillId="0" borderId="11" xfId="66" applyFont="1" applyFill="1" applyBorder="1" applyAlignment="1">
      <alignment horizontal="left" vertical="center"/>
      <protection/>
    </xf>
    <xf numFmtId="0" fontId="56" fillId="0" borderId="11" xfId="0" applyFont="1" applyFill="1" applyBorder="1" applyAlignment="1">
      <alignment horizontal="center"/>
    </xf>
    <xf numFmtId="0" fontId="56" fillId="0" borderId="11" xfId="0" applyFont="1" applyFill="1" applyBorder="1" applyAlignment="1">
      <alignment/>
    </xf>
    <xf numFmtId="0" fontId="19" fillId="0" borderId="11" xfId="66" applyFont="1" applyFill="1" applyBorder="1" applyAlignment="1">
      <alignment horizontal="left" vertical="center" indent="2"/>
      <protection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9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4" fontId="4" fillId="0" borderId="11" xfId="0" applyNumberFormat="1" applyFont="1" applyFill="1" applyBorder="1" applyAlignment="1">
      <alignment horizontal="center" vertical="center" shrinkToFit="1"/>
    </xf>
    <xf numFmtId="4" fontId="4" fillId="0" borderId="11" xfId="0" applyNumberFormat="1" applyFont="1" applyFill="1" applyBorder="1" applyAlignment="1">
      <alignment horizontal="right" vertical="center" shrinkToFit="1"/>
    </xf>
    <xf numFmtId="4" fontId="4" fillId="0" borderId="23" xfId="0" applyNumberFormat="1" applyFont="1" applyFill="1" applyBorder="1" applyAlignment="1">
      <alignment horizontal="right" vertical="center" shrinkToFit="1"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4" fontId="4" fillId="0" borderId="12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left" vertical="center" shrinkToFit="1"/>
    </xf>
    <xf numFmtId="4" fontId="4" fillId="0" borderId="11" xfId="0" applyNumberFormat="1" applyFont="1" applyFill="1" applyBorder="1" applyAlignment="1">
      <alignment horizontal="left" vertical="center" shrinkToFit="1"/>
    </xf>
    <xf numFmtId="4" fontId="4" fillId="0" borderId="23" xfId="0" applyNumberFormat="1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9" fillId="0" borderId="28" xfId="0" applyFont="1" applyFill="1" applyBorder="1" applyAlignment="1">
      <alignment horizontal="center" vertical="center" shrinkToFit="1"/>
    </xf>
    <xf numFmtId="4" fontId="9" fillId="0" borderId="23" xfId="0" applyNumberFormat="1" applyFont="1" applyFill="1" applyBorder="1" applyAlignment="1">
      <alignment horizontal="right" vertical="center" shrinkToFit="1"/>
    </xf>
    <xf numFmtId="4" fontId="9" fillId="0" borderId="11" xfId="0" applyNumberFormat="1" applyFont="1" applyFill="1" applyBorder="1" applyAlignment="1">
      <alignment horizontal="center" vertical="center" shrinkToFit="1"/>
    </xf>
    <xf numFmtId="4" fontId="9" fillId="0" borderId="23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right" vertical="center" shrinkToFit="1"/>
    </xf>
    <xf numFmtId="4" fontId="9" fillId="0" borderId="29" xfId="0" applyNumberFormat="1" applyFont="1" applyFill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vertical="center" shrinkToFit="1"/>
    </xf>
    <xf numFmtId="0" fontId="9" fillId="0" borderId="30" xfId="0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right" vertical="center" shrinkToFit="1"/>
    </xf>
    <xf numFmtId="4" fontId="4" fillId="0" borderId="32" xfId="0" applyNumberFormat="1" applyFont="1" applyFill="1" applyBorder="1" applyAlignment="1">
      <alignment vertical="center" shrinkToFit="1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6" fillId="0" borderId="35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76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177" fontId="12" fillId="0" borderId="22" xfId="0" applyNumberFormat="1" applyFont="1" applyBorder="1" applyAlignment="1">
      <alignment horizontal="center" vertical="center" wrapText="1"/>
    </xf>
    <xf numFmtId="177" fontId="12" fillId="0" borderId="22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30" xfId="0" applyFont="1" applyFill="1" applyBorder="1" applyAlignment="1">
      <alignment horizontal="center" vertical="center"/>
    </xf>
    <xf numFmtId="176" fontId="12" fillId="0" borderId="31" xfId="0" applyNumberFormat="1" applyFont="1" applyBorder="1" applyAlignment="1">
      <alignment horizontal="left" vertical="center" wrapText="1"/>
    </xf>
    <xf numFmtId="0" fontId="12" fillId="0" borderId="31" xfId="0" applyFont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11" xfId="67" applyNumberFormat="1" applyFont="1" applyFill="1" applyBorder="1" applyAlignment="1" applyProtection="1">
      <alignment horizontal="center" vertical="center"/>
      <protection/>
    </xf>
    <xf numFmtId="0" fontId="0" fillId="0" borderId="0" xfId="67" applyFont="1" applyFill="1" applyBorder="1" applyAlignment="1">
      <alignment/>
      <protection/>
    </xf>
    <xf numFmtId="0" fontId="18" fillId="0" borderId="10" xfId="67" applyNumberFormat="1" applyFont="1" applyFill="1" applyBorder="1" applyAlignment="1" applyProtection="1">
      <alignment horizontal="center" vertical="center"/>
      <protection/>
    </xf>
    <xf numFmtId="0" fontId="18" fillId="0" borderId="17" xfId="67" applyNumberFormat="1" applyFont="1" applyFill="1" applyBorder="1" applyAlignment="1" applyProtection="1">
      <alignment horizontal="center" vertical="center" wrapText="1"/>
      <protection/>
    </xf>
    <xf numFmtId="0" fontId="18" fillId="0" borderId="17" xfId="67" applyNumberFormat="1" applyFont="1" applyFill="1" applyBorder="1" applyAlignment="1" applyProtection="1">
      <alignment horizontal="center" vertical="center"/>
      <protection/>
    </xf>
    <xf numFmtId="0" fontId="18" fillId="0" borderId="36" xfId="67" applyNumberFormat="1" applyFont="1" applyFill="1" applyBorder="1" applyAlignment="1" applyProtection="1">
      <alignment horizontal="center" vertical="center"/>
      <protection/>
    </xf>
    <xf numFmtId="0" fontId="18" fillId="0" borderId="18" xfId="67" applyNumberFormat="1" applyFont="1" applyFill="1" applyBorder="1" applyAlignment="1" applyProtection="1">
      <alignment horizontal="center" vertical="center"/>
      <protection/>
    </xf>
    <xf numFmtId="0" fontId="18" fillId="0" borderId="15" xfId="67" applyNumberFormat="1" applyFont="1" applyFill="1" applyBorder="1" applyAlignment="1" applyProtection="1">
      <alignment horizontal="center" vertical="center" wrapText="1"/>
      <protection/>
    </xf>
    <xf numFmtId="0" fontId="18" fillId="0" borderId="37" xfId="67" applyNumberFormat="1" applyFont="1" applyFill="1" applyBorder="1" applyAlignment="1" applyProtection="1">
      <alignment horizontal="center" vertical="center"/>
      <protection/>
    </xf>
    <xf numFmtId="0" fontId="18" fillId="0" borderId="16" xfId="67" applyNumberFormat="1" applyFont="1" applyFill="1" applyBorder="1" applyAlignment="1" applyProtection="1">
      <alignment horizontal="center" vertical="center" wrapText="1"/>
      <protection/>
    </xf>
    <xf numFmtId="0" fontId="18" fillId="0" borderId="38" xfId="67" applyNumberFormat="1" applyFont="1" applyFill="1" applyBorder="1" applyAlignment="1" applyProtection="1">
      <alignment horizontal="center" vertical="center" wrapText="1"/>
      <protection/>
    </xf>
    <xf numFmtId="0" fontId="18" fillId="0" borderId="15" xfId="67" applyNumberFormat="1" applyFont="1" applyFill="1" applyBorder="1" applyAlignment="1" applyProtection="1">
      <alignment horizontal="center" vertical="center"/>
      <protection/>
    </xf>
    <xf numFmtId="4" fontId="12" fillId="0" borderId="12" xfId="67" applyNumberFormat="1" applyFont="1" applyFill="1" applyBorder="1" applyAlignment="1" applyProtection="1">
      <alignment horizontal="right" vertical="center" wrapText="1"/>
      <protection/>
    </xf>
    <xf numFmtId="4" fontId="12" fillId="0" borderId="11" xfId="67" applyNumberFormat="1" applyFont="1" applyFill="1" applyBorder="1" applyAlignment="1" applyProtection="1">
      <alignment horizontal="right" vertical="center" wrapText="1"/>
      <protection/>
    </xf>
    <xf numFmtId="4" fontId="12" fillId="0" borderId="14" xfId="67" applyNumberFormat="1" applyFont="1" applyFill="1" applyBorder="1" applyAlignment="1" applyProtection="1">
      <alignment horizontal="right" vertical="center" wrapText="1"/>
      <protection/>
    </xf>
    <xf numFmtId="4" fontId="12" fillId="0" borderId="13" xfId="67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3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23" xfId="0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178" fontId="12" fillId="0" borderId="22" xfId="0" applyNumberFormat="1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left" vertical="center" wrapText="1"/>
    </xf>
    <xf numFmtId="49" fontId="12" fillId="0" borderId="11" xfId="67" applyNumberFormat="1" applyFont="1" applyFill="1" applyBorder="1" applyAlignment="1" applyProtection="1">
      <alignment horizontal="center" vertical="center"/>
      <protection/>
    </xf>
    <xf numFmtId="179" fontId="12" fillId="0" borderId="11" xfId="67" applyNumberFormat="1" applyFont="1" applyFill="1" applyBorder="1" applyAlignment="1" applyProtection="1">
      <alignment vertical="center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/>
    </xf>
    <xf numFmtId="0" fontId="19" fillId="0" borderId="23" xfId="0" applyFont="1" applyBorder="1" applyAlignment="1">
      <alignment/>
    </xf>
    <xf numFmtId="0" fontId="12" fillId="0" borderId="11" xfId="67" applyFont="1" applyFill="1" applyBorder="1" applyAlignment="1">
      <alignment vertical="center"/>
      <protection/>
    </xf>
    <xf numFmtId="0" fontId="0" fillId="0" borderId="11" xfId="0" applyFont="1" applyBorder="1" applyAlignment="1">
      <alignment/>
    </xf>
    <xf numFmtId="0" fontId="23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35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59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shrinkToFit="1"/>
    </xf>
    <xf numFmtId="0" fontId="9" fillId="0" borderId="2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right" vertical="center" shrinkToFit="1"/>
    </xf>
    <xf numFmtId="0" fontId="9" fillId="0" borderId="15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right" vertical="center" shrinkToFit="1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 3" xfId="64"/>
    <cellStyle name="常规 2" xfId="65"/>
    <cellStyle name="常规 3" xfId="66"/>
    <cellStyle name="常规 4" xfId="67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="115" zoomScaleNormal="115" workbookViewId="0" topLeftCell="A2">
      <selection activeCell="E10" sqref="E10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3.5">
      <c r="A1" s="95" t="s">
        <v>306</v>
      </c>
    </row>
    <row r="2" spans="1:12" ht="41.25" customHeight="1">
      <c r="A2" s="70" t="s">
        <v>307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4" ht="11.25">
      <c r="L4" s="102" t="s">
        <v>2</v>
      </c>
    </row>
    <row r="5" spans="1:12" ht="17.25" customHeight="1">
      <c r="A5" s="96" t="s">
        <v>308</v>
      </c>
      <c r="B5" s="97" t="s">
        <v>265</v>
      </c>
      <c r="C5" s="75" t="s">
        <v>297</v>
      </c>
      <c r="D5" s="98" t="s">
        <v>301</v>
      </c>
      <c r="E5" s="75" t="s">
        <v>309</v>
      </c>
      <c r="F5" s="98" t="s">
        <v>310</v>
      </c>
      <c r="G5" s="75" t="s">
        <v>311</v>
      </c>
      <c r="H5" s="75" t="s">
        <v>312</v>
      </c>
      <c r="I5" s="75"/>
      <c r="J5" s="75" t="s">
        <v>313</v>
      </c>
      <c r="K5" s="76" t="s">
        <v>314</v>
      </c>
      <c r="L5" s="76" t="s">
        <v>299</v>
      </c>
    </row>
    <row r="6" spans="1:12" ht="12" customHeight="1">
      <c r="A6" s="77" t="s">
        <v>315</v>
      </c>
      <c r="B6" s="78" t="s">
        <v>316</v>
      </c>
      <c r="C6" s="79" t="s">
        <v>297</v>
      </c>
      <c r="D6" s="99"/>
      <c r="E6" s="79" t="s">
        <v>317</v>
      </c>
      <c r="F6" s="99"/>
      <c r="G6" s="79" t="s">
        <v>318</v>
      </c>
      <c r="H6" s="79" t="s">
        <v>319</v>
      </c>
      <c r="I6" s="79" t="s">
        <v>320</v>
      </c>
      <c r="J6" s="79" t="s">
        <v>321</v>
      </c>
      <c r="K6" s="80" t="s">
        <v>314</v>
      </c>
      <c r="L6" s="80" t="s">
        <v>314</v>
      </c>
    </row>
    <row r="7" spans="1:12" ht="12" customHeight="1">
      <c r="A7" s="77" t="s">
        <v>315</v>
      </c>
      <c r="B7" s="78" t="s">
        <v>316</v>
      </c>
      <c r="C7" s="79" t="s">
        <v>297</v>
      </c>
      <c r="D7" s="99"/>
      <c r="E7" s="79" t="s">
        <v>317</v>
      </c>
      <c r="F7" s="99"/>
      <c r="G7" s="79" t="s">
        <v>318</v>
      </c>
      <c r="H7" s="79"/>
      <c r="I7" s="79"/>
      <c r="J7" s="79" t="s">
        <v>321</v>
      </c>
      <c r="K7" s="80" t="s">
        <v>314</v>
      </c>
      <c r="L7" s="80" t="s">
        <v>314</v>
      </c>
    </row>
    <row r="8" spans="1:12" ht="6.75" customHeight="1">
      <c r="A8" s="77" t="s">
        <v>315</v>
      </c>
      <c r="B8" s="78" t="s">
        <v>316</v>
      </c>
      <c r="C8" s="79" t="s">
        <v>297</v>
      </c>
      <c r="D8" s="100"/>
      <c r="E8" s="79" t="s">
        <v>317</v>
      </c>
      <c r="F8" s="100"/>
      <c r="G8" s="79" t="s">
        <v>318</v>
      </c>
      <c r="H8" s="79"/>
      <c r="I8" s="79"/>
      <c r="J8" s="79" t="s">
        <v>321</v>
      </c>
      <c r="K8" s="80" t="s">
        <v>314</v>
      </c>
      <c r="L8" s="80" t="s">
        <v>314</v>
      </c>
    </row>
    <row r="9" spans="1:12" ht="14.25" customHeight="1">
      <c r="A9" s="81"/>
      <c r="B9" s="82" t="s">
        <v>51</v>
      </c>
      <c r="C9" s="83">
        <f>C10+C19+C22+C25+C36+C41+C44+C47+C64</f>
        <v>1914.76</v>
      </c>
      <c r="D9" s="83">
        <f>D10+D21+D24+D35+D39+D42+D45+D55</f>
        <v>0</v>
      </c>
      <c r="E9" s="83">
        <f>E10+E19+E22+E25+E36+E41+E44+E47+E64</f>
        <v>1914.76</v>
      </c>
      <c r="F9" s="83"/>
      <c r="G9" s="83"/>
      <c r="H9" s="83"/>
      <c r="I9" s="83"/>
      <c r="J9" s="83"/>
      <c r="K9" s="103"/>
      <c r="L9" s="104"/>
    </row>
    <row r="10" spans="1:12" ht="14.25" customHeight="1">
      <c r="A10" s="86" t="s">
        <v>54</v>
      </c>
      <c r="B10" s="87" t="s">
        <v>55</v>
      </c>
      <c r="C10" s="88">
        <v>374.47</v>
      </c>
      <c r="D10" s="88"/>
      <c r="E10" s="88">
        <v>374.47</v>
      </c>
      <c r="F10" s="88"/>
      <c r="G10" s="88"/>
      <c r="H10" s="88"/>
      <c r="I10" s="88"/>
      <c r="J10" s="88"/>
      <c r="K10" s="105"/>
      <c r="L10" s="106"/>
    </row>
    <row r="11" spans="1:12" ht="14.25" customHeight="1">
      <c r="A11" s="86" t="s">
        <v>56</v>
      </c>
      <c r="B11" s="87" t="s">
        <v>57</v>
      </c>
      <c r="C11" s="88">
        <v>372.21</v>
      </c>
      <c r="D11" s="88"/>
      <c r="E11" s="88">
        <v>372.21</v>
      </c>
      <c r="F11" s="88"/>
      <c r="G11" s="88"/>
      <c r="H11" s="88"/>
      <c r="I11" s="88"/>
      <c r="J11" s="88"/>
      <c r="K11" s="105"/>
      <c r="L11" s="106"/>
    </row>
    <row r="12" spans="1:12" ht="14.25" customHeight="1">
      <c r="A12" s="86" t="s">
        <v>58</v>
      </c>
      <c r="B12" s="87" t="s">
        <v>59</v>
      </c>
      <c r="C12" s="88">
        <v>235.15</v>
      </c>
      <c r="D12" s="88"/>
      <c r="E12" s="88">
        <v>235.15</v>
      </c>
      <c r="F12" s="88"/>
      <c r="G12" s="88"/>
      <c r="H12" s="88"/>
      <c r="I12" s="88"/>
      <c r="J12" s="88"/>
      <c r="K12" s="105"/>
      <c r="L12" s="106"/>
    </row>
    <row r="13" spans="1:12" ht="14.25" customHeight="1">
      <c r="A13" s="86">
        <v>2010302</v>
      </c>
      <c r="B13" s="87" t="s">
        <v>60</v>
      </c>
      <c r="C13" s="88">
        <v>65.03</v>
      </c>
      <c r="D13" s="88"/>
      <c r="E13" s="88">
        <v>65.03</v>
      </c>
      <c r="F13" s="88"/>
      <c r="G13" s="88"/>
      <c r="H13" s="88"/>
      <c r="I13" s="88"/>
      <c r="J13" s="88"/>
      <c r="K13" s="105"/>
      <c r="L13" s="106"/>
    </row>
    <row r="14" spans="1:12" ht="14.25" customHeight="1">
      <c r="A14" s="86" t="s">
        <v>61</v>
      </c>
      <c r="B14" s="87" t="s">
        <v>62</v>
      </c>
      <c r="C14" s="88">
        <v>72.03</v>
      </c>
      <c r="D14" s="88"/>
      <c r="E14" s="88">
        <v>72.03</v>
      </c>
      <c r="F14" s="88"/>
      <c r="G14" s="88"/>
      <c r="H14" s="88"/>
      <c r="I14" s="88"/>
      <c r="J14" s="88"/>
      <c r="K14" s="105"/>
      <c r="L14" s="106"/>
    </row>
    <row r="15" spans="1:12" ht="14.25" customHeight="1">
      <c r="A15" s="86" t="s">
        <v>63</v>
      </c>
      <c r="B15" s="87" t="s">
        <v>64</v>
      </c>
      <c r="C15" s="88">
        <v>33.19</v>
      </c>
      <c r="D15" s="88"/>
      <c r="E15" s="88">
        <v>33.19</v>
      </c>
      <c r="F15" s="88"/>
      <c r="G15" s="88"/>
      <c r="H15" s="88"/>
      <c r="I15" s="88"/>
      <c r="J15" s="88"/>
      <c r="K15" s="105"/>
      <c r="L15" s="106"/>
    </row>
    <row r="16" spans="1:12" ht="14.25" customHeight="1">
      <c r="A16" s="86" t="s">
        <v>65</v>
      </c>
      <c r="B16" s="87" t="s">
        <v>59</v>
      </c>
      <c r="C16" s="88">
        <v>33.19</v>
      </c>
      <c r="D16" s="88"/>
      <c r="E16" s="88">
        <v>33.19</v>
      </c>
      <c r="F16" s="88"/>
      <c r="G16" s="88"/>
      <c r="H16" s="88"/>
      <c r="I16" s="88"/>
      <c r="J16" s="88"/>
      <c r="K16" s="105"/>
      <c r="L16" s="106"/>
    </row>
    <row r="17" spans="1:12" ht="14.25" customHeight="1">
      <c r="A17" s="86" t="s">
        <v>66</v>
      </c>
      <c r="B17" s="87" t="s">
        <v>67</v>
      </c>
      <c r="C17" s="88">
        <v>2.26</v>
      </c>
      <c r="D17" s="88"/>
      <c r="E17" s="88">
        <v>2.26</v>
      </c>
      <c r="F17" s="88"/>
      <c r="G17" s="88"/>
      <c r="H17" s="88"/>
      <c r="I17" s="88"/>
      <c r="J17" s="88"/>
      <c r="K17" s="105"/>
      <c r="L17" s="106"/>
    </row>
    <row r="18" spans="1:12" ht="14.25" customHeight="1">
      <c r="A18" s="86" t="s">
        <v>68</v>
      </c>
      <c r="B18" s="87" t="s">
        <v>67</v>
      </c>
      <c r="C18" s="88">
        <v>2.26</v>
      </c>
      <c r="D18" s="88"/>
      <c r="E18" s="88">
        <v>2.26</v>
      </c>
      <c r="F18" s="88"/>
      <c r="G18" s="88"/>
      <c r="H18" s="88"/>
      <c r="I18" s="88"/>
      <c r="J18" s="88"/>
      <c r="K18" s="105"/>
      <c r="L18" s="106"/>
    </row>
    <row r="19" spans="1:12" ht="14.25" customHeight="1">
      <c r="A19" s="86">
        <v>204</v>
      </c>
      <c r="B19" s="87" t="s">
        <v>69</v>
      </c>
      <c r="C19" s="88">
        <v>70</v>
      </c>
      <c r="D19" s="88"/>
      <c r="E19" s="88">
        <v>70</v>
      </c>
      <c r="F19" s="88"/>
      <c r="G19" s="88"/>
      <c r="H19" s="88"/>
      <c r="I19" s="88"/>
      <c r="J19" s="88"/>
      <c r="K19" s="105"/>
      <c r="L19" s="106"/>
    </row>
    <row r="20" spans="1:12" ht="14.25" customHeight="1">
      <c r="A20" s="86">
        <v>20406</v>
      </c>
      <c r="B20" s="87" t="s">
        <v>70</v>
      </c>
      <c r="C20" s="88">
        <v>70</v>
      </c>
      <c r="D20" s="88"/>
      <c r="E20" s="88">
        <v>70</v>
      </c>
      <c r="F20" s="88"/>
      <c r="G20" s="88"/>
      <c r="H20" s="88"/>
      <c r="I20" s="88"/>
      <c r="J20" s="88"/>
      <c r="K20" s="105"/>
      <c r="L20" s="106"/>
    </row>
    <row r="21" spans="1:12" ht="14.25" customHeight="1">
      <c r="A21" s="86">
        <v>2040612</v>
      </c>
      <c r="B21" s="87" t="s">
        <v>71</v>
      </c>
      <c r="C21" s="88">
        <v>70</v>
      </c>
      <c r="D21" s="88"/>
      <c r="E21" s="88">
        <v>70</v>
      </c>
      <c r="F21" s="88"/>
      <c r="G21" s="88"/>
      <c r="H21" s="88"/>
      <c r="I21" s="88"/>
      <c r="J21" s="88"/>
      <c r="K21" s="105"/>
      <c r="L21" s="106"/>
    </row>
    <row r="22" spans="1:12" ht="14.25" customHeight="1">
      <c r="A22" s="86" t="s">
        <v>72</v>
      </c>
      <c r="B22" s="87" t="s">
        <v>73</v>
      </c>
      <c r="C22" s="88">
        <v>16.17</v>
      </c>
      <c r="D22" s="88"/>
      <c r="E22" s="88">
        <v>16.17</v>
      </c>
      <c r="F22" s="88"/>
      <c r="G22" s="88"/>
      <c r="H22" s="88"/>
      <c r="I22" s="88"/>
      <c r="J22" s="88"/>
      <c r="K22" s="105"/>
      <c r="L22" s="106"/>
    </row>
    <row r="23" spans="1:12" ht="14.25" customHeight="1">
      <c r="A23" s="86" t="s">
        <v>74</v>
      </c>
      <c r="B23" s="87" t="s">
        <v>75</v>
      </c>
      <c r="C23" s="88">
        <v>16.17</v>
      </c>
      <c r="D23" s="88"/>
      <c r="E23" s="88">
        <v>16.17</v>
      </c>
      <c r="F23" s="88"/>
      <c r="G23" s="88"/>
      <c r="H23" s="88"/>
      <c r="I23" s="88"/>
      <c r="J23" s="88"/>
      <c r="K23" s="105"/>
      <c r="L23" s="106"/>
    </row>
    <row r="24" spans="1:12" ht="14.25" customHeight="1">
      <c r="A24" s="86" t="s">
        <v>76</v>
      </c>
      <c r="B24" s="87" t="s">
        <v>77</v>
      </c>
      <c r="C24" s="88">
        <v>16.17</v>
      </c>
      <c r="D24" s="88"/>
      <c r="E24" s="88">
        <v>16.17</v>
      </c>
      <c r="F24" s="88"/>
      <c r="G24" s="88"/>
      <c r="H24" s="88"/>
      <c r="I24" s="88"/>
      <c r="J24" s="88"/>
      <c r="K24" s="105"/>
      <c r="L24" s="106"/>
    </row>
    <row r="25" spans="1:12" ht="14.25" customHeight="1">
      <c r="A25" s="86" t="s">
        <v>78</v>
      </c>
      <c r="B25" s="87" t="s">
        <v>79</v>
      </c>
      <c r="C25" s="88">
        <v>143.48999999999998</v>
      </c>
      <c r="D25" s="88"/>
      <c r="E25" s="88">
        <v>143.48999999999998</v>
      </c>
      <c r="F25" s="88"/>
      <c r="G25" s="88"/>
      <c r="H25" s="88"/>
      <c r="I25" s="88"/>
      <c r="J25" s="88"/>
      <c r="K25" s="105"/>
      <c r="L25" s="106"/>
    </row>
    <row r="26" spans="1:12" ht="14.25" customHeight="1">
      <c r="A26" s="86" t="s">
        <v>80</v>
      </c>
      <c r="B26" s="87" t="s">
        <v>81</v>
      </c>
      <c r="C26" s="88">
        <v>14.78</v>
      </c>
      <c r="D26" s="88"/>
      <c r="E26" s="88">
        <v>14.78</v>
      </c>
      <c r="F26" s="88"/>
      <c r="G26" s="88"/>
      <c r="H26" s="88"/>
      <c r="I26" s="88"/>
      <c r="J26" s="88"/>
      <c r="K26" s="105"/>
      <c r="L26" s="106"/>
    </row>
    <row r="27" spans="1:12" ht="14.25" customHeight="1">
      <c r="A27" s="86" t="s">
        <v>82</v>
      </c>
      <c r="B27" s="87" t="s">
        <v>83</v>
      </c>
      <c r="C27" s="88">
        <v>14.78</v>
      </c>
      <c r="D27" s="88"/>
      <c r="E27" s="88">
        <v>14.78</v>
      </c>
      <c r="F27" s="88"/>
      <c r="G27" s="88"/>
      <c r="H27" s="88"/>
      <c r="I27" s="88"/>
      <c r="J27" s="88"/>
      <c r="K27" s="105"/>
      <c r="L27" s="106"/>
    </row>
    <row r="28" spans="1:12" ht="14.25" customHeight="1">
      <c r="A28" s="86" t="s">
        <v>84</v>
      </c>
      <c r="B28" s="87" t="s">
        <v>85</v>
      </c>
      <c r="C28" s="88">
        <v>118.67</v>
      </c>
      <c r="D28" s="88"/>
      <c r="E28" s="88">
        <v>118.67</v>
      </c>
      <c r="F28" s="88"/>
      <c r="G28" s="88"/>
      <c r="H28" s="88"/>
      <c r="I28" s="88"/>
      <c r="J28" s="88"/>
      <c r="K28" s="105"/>
      <c r="L28" s="106"/>
    </row>
    <row r="29" spans="1:12" ht="14.25" customHeight="1">
      <c r="A29" s="86" t="s">
        <v>86</v>
      </c>
      <c r="B29" s="87" t="s">
        <v>87</v>
      </c>
      <c r="C29" s="88">
        <v>44.31</v>
      </c>
      <c r="D29" s="88"/>
      <c r="E29" s="88">
        <v>44.31</v>
      </c>
      <c r="F29" s="88"/>
      <c r="G29" s="88"/>
      <c r="H29" s="88"/>
      <c r="I29" s="88"/>
      <c r="J29" s="88"/>
      <c r="K29" s="105"/>
      <c r="L29" s="106"/>
    </row>
    <row r="30" spans="1:12" ht="14.25" customHeight="1">
      <c r="A30" s="86" t="s">
        <v>88</v>
      </c>
      <c r="B30" s="87" t="s">
        <v>89</v>
      </c>
      <c r="C30" s="88">
        <v>22.16</v>
      </c>
      <c r="D30" s="88"/>
      <c r="E30" s="88">
        <v>22.16</v>
      </c>
      <c r="F30" s="88"/>
      <c r="G30" s="88"/>
      <c r="H30" s="88"/>
      <c r="I30" s="88"/>
      <c r="J30" s="88"/>
      <c r="K30" s="105"/>
      <c r="L30" s="106"/>
    </row>
    <row r="31" spans="1:12" ht="14.25" customHeight="1">
      <c r="A31" s="86">
        <v>2080599</v>
      </c>
      <c r="B31" s="87" t="s">
        <v>90</v>
      </c>
      <c r="C31" s="88">
        <v>52.2</v>
      </c>
      <c r="D31" s="88"/>
      <c r="E31" s="88">
        <v>52.2</v>
      </c>
      <c r="F31" s="88"/>
      <c r="G31" s="88"/>
      <c r="H31" s="88"/>
      <c r="I31" s="88"/>
      <c r="J31" s="88"/>
      <c r="K31" s="105"/>
      <c r="L31" s="106"/>
    </row>
    <row r="32" spans="1:12" ht="14.25" customHeight="1">
      <c r="A32" s="86">
        <v>20820</v>
      </c>
      <c r="B32" s="87" t="s">
        <v>91</v>
      </c>
      <c r="C32" s="88">
        <v>1</v>
      </c>
      <c r="D32" s="88"/>
      <c r="E32" s="88">
        <v>1</v>
      </c>
      <c r="F32" s="88"/>
      <c r="G32" s="88"/>
      <c r="H32" s="88"/>
      <c r="I32" s="88"/>
      <c r="J32" s="88"/>
      <c r="K32" s="105"/>
      <c r="L32" s="106"/>
    </row>
    <row r="33" spans="1:12" ht="14.25" customHeight="1">
      <c r="A33" s="86">
        <v>2082001</v>
      </c>
      <c r="B33" s="87" t="s">
        <v>92</v>
      </c>
      <c r="C33" s="88">
        <v>1</v>
      </c>
      <c r="D33" s="101"/>
      <c r="E33" s="88">
        <v>1</v>
      </c>
      <c r="F33" s="101"/>
      <c r="G33" s="101"/>
      <c r="H33" s="101"/>
      <c r="I33" s="101"/>
      <c r="J33" s="101"/>
      <c r="K33" s="107"/>
      <c r="L33" s="108"/>
    </row>
    <row r="34" spans="1:12" ht="14.25">
      <c r="A34" s="86" t="s">
        <v>93</v>
      </c>
      <c r="B34" s="87" t="s">
        <v>94</v>
      </c>
      <c r="C34" s="88">
        <v>9.04</v>
      </c>
      <c r="D34" s="89"/>
      <c r="E34" s="88">
        <v>9.04</v>
      </c>
      <c r="F34" s="89"/>
      <c r="G34" s="89"/>
      <c r="H34" s="89"/>
      <c r="I34" s="89"/>
      <c r="J34" s="89"/>
      <c r="K34" s="89"/>
      <c r="L34" s="89"/>
    </row>
    <row r="35" spans="1:12" ht="14.25">
      <c r="A35" s="86" t="s">
        <v>95</v>
      </c>
      <c r="B35" s="87" t="s">
        <v>62</v>
      </c>
      <c r="C35" s="88">
        <v>9.04</v>
      </c>
      <c r="D35" s="89"/>
      <c r="E35" s="88">
        <v>9.04</v>
      </c>
      <c r="F35" s="89"/>
      <c r="G35" s="89"/>
      <c r="H35" s="89"/>
      <c r="I35" s="89"/>
      <c r="J35" s="89"/>
      <c r="K35" s="89"/>
      <c r="L35" s="89"/>
    </row>
    <row r="36" spans="1:12" ht="14.25">
      <c r="A36" s="86" t="s">
        <v>96</v>
      </c>
      <c r="B36" s="87" t="s">
        <v>97</v>
      </c>
      <c r="C36" s="88">
        <v>31.29</v>
      </c>
      <c r="D36" s="89"/>
      <c r="E36" s="88">
        <v>31.29</v>
      </c>
      <c r="F36" s="89"/>
      <c r="G36" s="89"/>
      <c r="H36" s="89"/>
      <c r="I36" s="89"/>
      <c r="J36" s="89"/>
      <c r="K36" s="89"/>
      <c r="L36" s="89"/>
    </row>
    <row r="37" spans="1:12" ht="14.25">
      <c r="A37" s="86" t="s">
        <v>98</v>
      </c>
      <c r="B37" s="87" t="s">
        <v>99</v>
      </c>
      <c r="C37" s="88">
        <v>31.29</v>
      </c>
      <c r="D37" s="89"/>
      <c r="E37" s="88">
        <v>31.29</v>
      </c>
      <c r="F37" s="89"/>
      <c r="G37" s="89"/>
      <c r="H37" s="89"/>
      <c r="I37" s="89"/>
      <c r="J37" s="89"/>
      <c r="K37" s="89"/>
      <c r="L37" s="89"/>
    </row>
    <row r="38" spans="1:12" ht="14.25">
      <c r="A38" s="86" t="s">
        <v>100</v>
      </c>
      <c r="B38" s="87" t="s">
        <v>101</v>
      </c>
      <c r="C38" s="88">
        <v>17.36</v>
      </c>
      <c r="D38" s="89"/>
      <c r="E38" s="88">
        <v>17.36</v>
      </c>
      <c r="F38" s="89"/>
      <c r="G38" s="89"/>
      <c r="H38" s="89"/>
      <c r="I38" s="89"/>
      <c r="J38" s="89"/>
      <c r="K38" s="89"/>
      <c r="L38" s="89"/>
    </row>
    <row r="39" spans="1:12" ht="14.25">
      <c r="A39" s="86">
        <v>2101102</v>
      </c>
      <c r="B39" s="87" t="s">
        <v>102</v>
      </c>
      <c r="C39" s="88">
        <v>8.95</v>
      </c>
      <c r="D39" s="89"/>
      <c r="E39" s="88">
        <v>8.95</v>
      </c>
      <c r="F39" s="89"/>
      <c r="G39" s="89"/>
      <c r="H39" s="89"/>
      <c r="I39" s="89"/>
      <c r="J39" s="89"/>
      <c r="K39" s="89"/>
      <c r="L39" s="89"/>
    </row>
    <row r="40" spans="1:12" ht="27">
      <c r="A40" s="86" t="s">
        <v>103</v>
      </c>
      <c r="B40" s="87" t="s">
        <v>104</v>
      </c>
      <c r="C40" s="88">
        <v>4.98</v>
      </c>
      <c r="D40" s="89"/>
      <c r="E40" s="88">
        <v>4.98</v>
      </c>
      <c r="F40" s="89"/>
      <c r="G40" s="89"/>
      <c r="H40" s="89"/>
      <c r="I40" s="89"/>
      <c r="J40" s="89"/>
      <c r="K40" s="89"/>
      <c r="L40" s="89"/>
    </row>
    <row r="41" spans="1:12" ht="14.25">
      <c r="A41" s="86" t="s">
        <v>105</v>
      </c>
      <c r="B41" s="87" t="s">
        <v>106</v>
      </c>
      <c r="C41" s="88">
        <v>4</v>
      </c>
      <c r="D41" s="89"/>
      <c r="E41" s="88">
        <v>4</v>
      </c>
      <c r="F41" s="89"/>
      <c r="G41" s="89"/>
      <c r="H41" s="89"/>
      <c r="I41" s="89"/>
      <c r="J41" s="89"/>
      <c r="K41" s="89"/>
      <c r="L41" s="89"/>
    </row>
    <row r="42" spans="1:12" ht="14.25">
      <c r="A42" s="86">
        <v>21105</v>
      </c>
      <c r="B42" s="87" t="s">
        <v>107</v>
      </c>
      <c r="C42" s="88">
        <v>4</v>
      </c>
      <c r="D42" s="89"/>
      <c r="E42" s="88">
        <v>4</v>
      </c>
      <c r="F42" s="89"/>
      <c r="G42" s="89"/>
      <c r="H42" s="89"/>
      <c r="I42" s="89"/>
      <c r="J42" s="89"/>
      <c r="K42" s="89"/>
      <c r="L42" s="89"/>
    </row>
    <row r="43" spans="1:12" ht="14.25">
      <c r="A43" s="86">
        <v>2110501</v>
      </c>
      <c r="B43" s="87" t="s">
        <v>108</v>
      </c>
      <c r="C43" s="88">
        <v>4</v>
      </c>
      <c r="D43" s="89"/>
      <c r="E43" s="88">
        <v>4</v>
      </c>
      <c r="F43" s="89"/>
      <c r="G43" s="89"/>
      <c r="H43" s="89"/>
      <c r="I43" s="89"/>
      <c r="J43" s="89"/>
      <c r="K43" s="89"/>
      <c r="L43" s="89"/>
    </row>
    <row r="44" spans="1:12" ht="14.25">
      <c r="A44" s="86" t="s">
        <v>109</v>
      </c>
      <c r="B44" s="87" t="s">
        <v>110</v>
      </c>
      <c r="C44" s="88">
        <v>20.46</v>
      </c>
      <c r="D44" s="89"/>
      <c r="E44" s="88">
        <v>20.46</v>
      </c>
      <c r="F44" s="89"/>
      <c r="G44" s="89"/>
      <c r="H44" s="89"/>
      <c r="I44" s="89"/>
      <c r="J44" s="89"/>
      <c r="K44" s="89"/>
      <c r="L44" s="89"/>
    </row>
    <row r="45" spans="1:12" ht="27">
      <c r="A45" s="86">
        <v>212108</v>
      </c>
      <c r="B45" s="87" t="s">
        <v>111</v>
      </c>
      <c r="C45" s="88">
        <v>20.46</v>
      </c>
      <c r="D45" s="89"/>
      <c r="E45" s="88">
        <v>20.46</v>
      </c>
      <c r="F45" s="89"/>
      <c r="G45" s="89"/>
      <c r="H45" s="89"/>
      <c r="I45" s="89"/>
      <c r="J45" s="89"/>
      <c r="K45" s="89"/>
      <c r="L45" s="89"/>
    </row>
    <row r="46" spans="1:12" ht="40.5">
      <c r="A46" s="86">
        <v>2120899</v>
      </c>
      <c r="B46" s="87" t="s">
        <v>112</v>
      </c>
      <c r="C46" s="88">
        <v>20.46</v>
      </c>
      <c r="D46" s="89"/>
      <c r="E46" s="88">
        <v>20.46</v>
      </c>
      <c r="F46" s="89"/>
      <c r="G46" s="89"/>
      <c r="H46" s="89"/>
      <c r="I46" s="89"/>
      <c r="J46" s="89"/>
      <c r="K46" s="89"/>
      <c r="L46" s="89"/>
    </row>
    <row r="47" spans="1:12" ht="14.25">
      <c r="A47" s="86" t="s">
        <v>113</v>
      </c>
      <c r="B47" s="87" t="s">
        <v>114</v>
      </c>
      <c r="C47" s="88">
        <v>1219.1799999999998</v>
      </c>
      <c r="D47" s="89"/>
      <c r="E47" s="88">
        <v>1219.1799999999998</v>
      </c>
      <c r="F47" s="89"/>
      <c r="G47" s="89"/>
      <c r="H47" s="89"/>
      <c r="I47" s="89"/>
      <c r="J47" s="89"/>
      <c r="K47" s="89"/>
      <c r="L47" s="89"/>
    </row>
    <row r="48" spans="1:12" ht="14.25">
      <c r="A48" s="86" t="s">
        <v>115</v>
      </c>
      <c r="B48" s="87" t="s">
        <v>116</v>
      </c>
      <c r="C48" s="88">
        <v>196.67</v>
      </c>
      <c r="D48" s="89"/>
      <c r="E48" s="88">
        <v>196.67</v>
      </c>
      <c r="F48" s="89"/>
      <c r="G48" s="89"/>
      <c r="H48" s="89"/>
      <c r="I48" s="89"/>
      <c r="J48" s="89"/>
      <c r="K48" s="89"/>
      <c r="L48" s="89"/>
    </row>
    <row r="49" spans="1:12" ht="14.25">
      <c r="A49" s="86" t="s">
        <v>117</v>
      </c>
      <c r="B49" s="87" t="s">
        <v>62</v>
      </c>
      <c r="C49" s="88">
        <v>75.88</v>
      </c>
      <c r="D49" s="89"/>
      <c r="E49" s="88">
        <v>75.88</v>
      </c>
      <c r="F49" s="89"/>
      <c r="G49" s="89"/>
      <c r="H49" s="89"/>
      <c r="I49" s="89"/>
      <c r="J49" s="89"/>
      <c r="K49" s="89"/>
      <c r="L49" s="89"/>
    </row>
    <row r="50" spans="1:12" ht="14.25">
      <c r="A50" s="86">
        <v>2130119</v>
      </c>
      <c r="B50" s="87" t="s">
        <v>118</v>
      </c>
      <c r="C50" s="88">
        <v>1.08</v>
      </c>
      <c r="D50" s="89"/>
      <c r="E50" s="88">
        <v>1.08</v>
      </c>
      <c r="F50" s="89"/>
      <c r="G50" s="89"/>
      <c r="H50" s="89"/>
      <c r="I50" s="89"/>
      <c r="J50" s="89"/>
      <c r="K50" s="89"/>
      <c r="L50" s="89"/>
    </row>
    <row r="51" spans="1:12" ht="14.25">
      <c r="A51" s="86">
        <v>2130124</v>
      </c>
      <c r="B51" s="87" t="s">
        <v>119</v>
      </c>
      <c r="C51" s="88">
        <v>10</v>
      </c>
      <c r="D51" s="89"/>
      <c r="E51" s="88">
        <v>10</v>
      </c>
      <c r="F51" s="89"/>
      <c r="G51" s="89"/>
      <c r="H51" s="89"/>
      <c r="I51" s="89"/>
      <c r="J51" s="89"/>
      <c r="K51" s="89"/>
      <c r="L51" s="89"/>
    </row>
    <row r="52" spans="1:12" ht="27">
      <c r="A52" s="86">
        <v>2130152</v>
      </c>
      <c r="B52" s="87" t="s">
        <v>120</v>
      </c>
      <c r="C52" s="88">
        <v>39.71</v>
      </c>
      <c r="D52" s="89"/>
      <c r="E52" s="88">
        <v>39.71</v>
      </c>
      <c r="F52" s="89"/>
      <c r="G52" s="89"/>
      <c r="H52" s="89"/>
      <c r="I52" s="89"/>
      <c r="J52" s="89"/>
      <c r="K52" s="89"/>
      <c r="L52" s="89"/>
    </row>
    <row r="53" spans="1:12" ht="14.25">
      <c r="A53" s="86">
        <v>2130199</v>
      </c>
      <c r="B53" s="87" t="s">
        <v>121</v>
      </c>
      <c r="C53" s="88">
        <v>70</v>
      </c>
      <c r="D53" s="89"/>
      <c r="E53" s="88">
        <v>70</v>
      </c>
      <c r="F53" s="89"/>
      <c r="G53" s="89"/>
      <c r="H53" s="89"/>
      <c r="I53" s="89"/>
      <c r="J53" s="89"/>
      <c r="K53" s="89"/>
      <c r="L53" s="89"/>
    </row>
    <row r="54" spans="1:12" ht="14.25">
      <c r="A54" s="86">
        <v>201303</v>
      </c>
      <c r="B54" s="87" t="s">
        <v>122</v>
      </c>
      <c r="C54" s="88">
        <v>22.8</v>
      </c>
      <c r="D54" s="89"/>
      <c r="E54" s="88">
        <v>22.8</v>
      </c>
      <c r="F54" s="89"/>
      <c r="G54" s="89"/>
      <c r="H54" s="89"/>
      <c r="I54" s="89"/>
      <c r="J54" s="89"/>
      <c r="K54" s="89"/>
      <c r="L54" s="89"/>
    </row>
    <row r="55" spans="1:12" ht="14.25">
      <c r="A55" s="86">
        <v>2130314</v>
      </c>
      <c r="B55" s="87" t="s">
        <v>123</v>
      </c>
      <c r="C55" s="88">
        <v>20</v>
      </c>
      <c r="D55" s="89"/>
      <c r="E55" s="88">
        <v>20</v>
      </c>
      <c r="F55" s="89"/>
      <c r="G55" s="89"/>
      <c r="H55" s="89"/>
      <c r="I55" s="89"/>
      <c r="J55" s="89"/>
      <c r="K55" s="89"/>
      <c r="L55" s="89"/>
    </row>
    <row r="56" spans="1:12" ht="14.25">
      <c r="A56" s="86">
        <v>2130315</v>
      </c>
      <c r="B56" s="87" t="s">
        <v>124</v>
      </c>
      <c r="C56" s="88">
        <v>2.8</v>
      </c>
      <c r="D56" s="89"/>
      <c r="E56" s="88">
        <v>2.8</v>
      </c>
      <c r="F56" s="89"/>
      <c r="G56" s="89"/>
      <c r="H56" s="89"/>
      <c r="I56" s="89"/>
      <c r="J56" s="89"/>
      <c r="K56" s="89"/>
      <c r="L56" s="89"/>
    </row>
    <row r="57" spans="1:12" ht="27">
      <c r="A57" s="86" t="s">
        <v>125</v>
      </c>
      <c r="B57" s="87" t="s">
        <v>126</v>
      </c>
      <c r="C57" s="88">
        <v>801.14</v>
      </c>
      <c r="D57" s="89"/>
      <c r="E57" s="88">
        <v>801.14</v>
      </c>
      <c r="F57" s="89"/>
      <c r="G57" s="89"/>
      <c r="H57" s="89"/>
      <c r="I57" s="89"/>
      <c r="J57" s="89"/>
      <c r="K57" s="89"/>
      <c r="L57" s="89"/>
    </row>
    <row r="58" spans="1:12" ht="14.25">
      <c r="A58" s="86">
        <v>2130502</v>
      </c>
      <c r="B58" s="87" t="s">
        <v>60</v>
      </c>
      <c r="C58" s="88">
        <v>3.47</v>
      </c>
      <c r="D58" s="93"/>
      <c r="E58" s="88">
        <v>3.47</v>
      </c>
      <c r="F58" s="93"/>
      <c r="G58" s="93"/>
      <c r="H58" s="93"/>
      <c r="I58" s="93"/>
      <c r="J58" s="93"/>
      <c r="K58" s="93"/>
      <c r="L58" s="93"/>
    </row>
    <row r="59" spans="1:12" ht="14.25">
      <c r="A59" s="86">
        <v>2130504</v>
      </c>
      <c r="B59" s="87" t="s">
        <v>127</v>
      </c>
      <c r="C59" s="88">
        <v>110.17</v>
      </c>
      <c r="D59" s="93"/>
      <c r="E59" s="88">
        <v>110.17</v>
      </c>
      <c r="F59" s="93"/>
      <c r="G59" s="93"/>
      <c r="H59" s="93"/>
      <c r="I59" s="93"/>
      <c r="J59" s="93"/>
      <c r="K59" s="93"/>
      <c r="L59" s="93"/>
    </row>
    <row r="60" spans="1:12" ht="14.25">
      <c r="A60" s="86">
        <v>2130505</v>
      </c>
      <c r="B60" s="87" t="s">
        <v>128</v>
      </c>
      <c r="C60" s="88">
        <v>676.5</v>
      </c>
      <c r="D60" s="93"/>
      <c r="E60" s="88">
        <v>676.5</v>
      </c>
      <c r="F60" s="93"/>
      <c r="G60" s="93"/>
      <c r="H60" s="93"/>
      <c r="I60" s="93"/>
      <c r="J60" s="93"/>
      <c r="K60" s="93"/>
      <c r="L60" s="93"/>
    </row>
    <row r="61" spans="1:12" ht="27">
      <c r="A61" s="86" t="s">
        <v>129</v>
      </c>
      <c r="B61" s="87" t="s">
        <v>130</v>
      </c>
      <c r="C61" s="88">
        <v>11</v>
      </c>
      <c r="D61" s="93"/>
      <c r="E61" s="88">
        <v>11</v>
      </c>
      <c r="F61" s="93"/>
      <c r="G61" s="93"/>
      <c r="H61" s="93"/>
      <c r="I61" s="93"/>
      <c r="J61" s="93"/>
      <c r="K61" s="93"/>
      <c r="L61" s="93"/>
    </row>
    <row r="62" spans="1:12" ht="14.25">
      <c r="A62" s="86" t="s">
        <v>131</v>
      </c>
      <c r="B62" s="87" t="s">
        <v>132</v>
      </c>
      <c r="C62" s="88">
        <v>198.57</v>
      </c>
      <c r="D62" s="93"/>
      <c r="E62" s="88">
        <v>198.57</v>
      </c>
      <c r="F62" s="93"/>
      <c r="G62" s="93"/>
      <c r="H62" s="93"/>
      <c r="I62" s="93"/>
      <c r="J62" s="93"/>
      <c r="K62" s="93"/>
      <c r="L62" s="93"/>
    </row>
    <row r="63" spans="1:12" ht="27">
      <c r="A63" s="86" t="s">
        <v>133</v>
      </c>
      <c r="B63" s="87" t="s">
        <v>134</v>
      </c>
      <c r="C63" s="88">
        <v>198.57</v>
      </c>
      <c r="D63" s="93"/>
      <c r="E63" s="88">
        <v>198.57</v>
      </c>
      <c r="F63" s="93"/>
      <c r="G63" s="93"/>
      <c r="H63" s="93"/>
      <c r="I63" s="93"/>
      <c r="J63" s="93"/>
      <c r="K63" s="93"/>
      <c r="L63" s="93"/>
    </row>
    <row r="64" spans="1:12" ht="14.25">
      <c r="A64" s="86" t="s">
        <v>135</v>
      </c>
      <c r="B64" s="87" t="s">
        <v>136</v>
      </c>
      <c r="C64" s="88">
        <v>35.7</v>
      </c>
      <c r="D64" s="93"/>
      <c r="E64" s="88">
        <v>35.7</v>
      </c>
      <c r="F64" s="93"/>
      <c r="G64" s="93"/>
      <c r="H64" s="93"/>
      <c r="I64" s="93"/>
      <c r="J64" s="93"/>
      <c r="K64" s="93"/>
      <c r="L64" s="93"/>
    </row>
    <row r="65" spans="1:12" ht="14.25">
      <c r="A65" s="86" t="s">
        <v>137</v>
      </c>
      <c r="B65" s="87" t="s">
        <v>138</v>
      </c>
      <c r="C65" s="93">
        <v>35.7</v>
      </c>
      <c r="D65" s="93"/>
      <c r="E65" s="109">
        <v>35.7</v>
      </c>
      <c r="F65" s="93"/>
      <c r="G65" s="93"/>
      <c r="H65" s="93"/>
      <c r="I65" s="93"/>
      <c r="J65" s="93"/>
      <c r="K65" s="93"/>
      <c r="L65" s="93"/>
    </row>
    <row r="66" spans="1:12" ht="14.25">
      <c r="A66" s="86" t="s">
        <v>139</v>
      </c>
      <c r="B66" s="87" t="s">
        <v>140</v>
      </c>
      <c r="C66" s="93">
        <v>35.7</v>
      </c>
      <c r="D66" s="93"/>
      <c r="E66" s="109">
        <v>35.7</v>
      </c>
      <c r="F66" s="93"/>
      <c r="G66" s="93"/>
      <c r="H66" s="93"/>
      <c r="I66" s="93"/>
      <c r="J66" s="93"/>
      <c r="K66" s="93"/>
      <c r="L66" s="93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62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N15" sqref="N15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3.5">
      <c r="A1" s="69" t="s">
        <v>322</v>
      </c>
    </row>
    <row r="2" spans="1:9" ht="32.25" customHeight="1">
      <c r="A2" s="70" t="s">
        <v>323</v>
      </c>
      <c r="B2" s="70"/>
      <c r="C2" s="70"/>
      <c r="D2" s="70"/>
      <c r="E2" s="70"/>
      <c r="F2" s="70"/>
      <c r="G2" s="70"/>
      <c r="H2" s="70"/>
      <c r="I2" s="94"/>
    </row>
    <row r="4" spans="7:8" ht="12">
      <c r="G4" s="71" t="s">
        <v>2</v>
      </c>
      <c r="H4" s="72"/>
    </row>
    <row r="5" spans="1:8" ht="18" customHeight="1">
      <c r="A5" s="73" t="s">
        <v>265</v>
      </c>
      <c r="B5" s="74" t="s">
        <v>265</v>
      </c>
      <c r="C5" s="75" t="s">
        <v>298</v>
      </c>
      <c r="D5" s="75" t="s">
        <v>52</v>
      </c>
      <c r="E5" s="75" t="s">
        <v>53</v>
      </c>
      <c r="F5" s="75" t="s">
        <v>324</v>
      </c>
      <c r="G5" s="75" t="s">
        <v>325</v>
      </c>
      <c r="H5" s="76" t="s">
        <v>326</v>
      </c>
    </row>
    <row r="6" spans="1:8" ht="11.25">
      <c r="A6" s="77" t="s">
        <v>315</v>
      </c>
      <c r="B6" s="78" t="s">
        <v>316</v>
      </c>
      <c r="C6" s="79" t="s">
        <v>298</v>
      </c>
      <c r="D6" s="79" t="s">
        <v>52</v>
      </c>
      <c r="E6" s="79" t="s">
        <v>53</v>
      </c>
      <c r="F6" s="79" t="s">
        <v>324</v>
      </c>
      <c r="G6" s="79" t="s">
        <v>327</v>
      </c>
      <c r="H6" s="80" t="s">
        <v>328</v>
      </c>
    </row>
    <row r="7" spans="1:8" ht="11.25">
      <c r="A7" s="77" t="s">
        <v>315</v>
      </c>
      <c r="B7" s="78" t="s">
        <v>316</v>
      </c>
      <c r="C7" s="79" t="s">
        <v>298</v>
      </c>
      <c r="D7" s="79" t="s">
        <v>52</v>
      </c>
      <c r="E7" s="79" t="s">
        <v>53</v>
      </c>
      <c r="F7" s="79" t="s">
        <v>324</v>
      </c>
      <c r="G7" s="79" t="s">
        <v>327</v>
      </c>
      <c r="H7" s="80" t="s">
        <v>328</v>
      </c>
    </row>
    <row r="8" spans="1:8" ht="1.5" customHeight="1">
      <c r="A8" s="77" t="s">
        <v>315</v>
      </c>
      <c r="B8" s="78" t="s">
        <v>316</v>
      </c>
      <c r="C8" s="79" t="s">
        <v>298</v>
      </c>
      <c r="D8" s="79" t="s">
        <v>52</v>
      </c>
      <c r="E8" s="79" t="s">
        <v>53</v>
      </c>
      <c r="F8" s="79" t="s">
        <v>324</v>
      </c>
      <c r="G8" s="79" t="s">
        <v>327</v>
      </c>
      <c r="H8" s="80" t="s">
        <v>328</v>
      </c>
    </row>
    <row r="9" spans="1:8" ht="18" customHeight="1">
      <c r="A9" s="81"/>
      <c r="B9" s="82" t="s">
        <v>51</v>
      </c>
      <c r="C9" s="83">
        <f>C10+C19+C22+C25+C36+C41+C44+C47+C64</f>
        <v>1914.76</v>
      </c>
      <c r="D9" s="83">
        <f>D10+D19+D22+D25+D36+D41+D44+D47+D64</f>
        <v>646.6200000000001</v>
      </c>
      <c r="E9" s="83">
        <f>E10+E19+E22+E25+E36+E41+E44+E47+E64</f>
        <v>1268.1399999999999</v>
      </c>
      <c r="F9" s="84"/>
      <c r="G9" s="84"/>
      <c r="H9" s="85"/>
    </row>
    <row r="10" spans="1:8" ht="18" customHeight="1">
      <c r="A10" s="86" t="s">
        <v>54</v>
      </c>
      <c r="B10" s="87" t="s">
        <v>55</v>
      </c>
      <c r="C10" s="88">
        <v>374.47</v>
      </c>
      <c r="D10" s="86">
        <v>309.44</v>
      </c>
      <c r="E10" s="86">
        <v>65.03</v>
      </c>
      <c r="F10" s="89"/>
      <c r="G10" s="89"/>
      <c r="H10" s="90"/>
    </row>
    <row r="11" spans="1:8" ht="18" customHeight="1">
      <c r="A11" s="86" t="s">
        <v>56</v>
      </c>
      <c r="B11" s="87" t="s">
        <v>57</v>
      </c>
      <c r="C11" s="88">
        <v>372.21</v>
      </c>
      <c r="D11" s="86">
        <v>307.18</v>
      </c>
      <c r="E11" s="86">
        <v>65.03</v>
      </c>
      <c r="F11" s="89"/>
      <c r="G11" s="89"/>
      <c r="H11" s="90"/>
    </row>
    <row r="12" spans="1:8" ht="18" customHeight="1">
      <c r="A12" s="86" t="s">
        <v>58</v>
      </c>
      <c r="B12" s="87" t="s">
        <v>59</v>
      </c>
      <c r="C12" s="88">
        <v>235.15</v>
      </c>
      <c r="D12" s="86">
        <v>235.15</v>
      </c>
      <c r="E12" s="86">
        <v>0</v>
      </c>
      <c r="F12" s="89"/>
      <c r="G12" s="89"/>
      <c r="H12" s="90"/>
    </row>
    <row r="13" spans="1:8" ht="14.25">
      <c r="A13" s="86">
        <v>2010302</v>
      </c>
      <c r="B13" s="87" t="s">
        <v>60</v>
      </c>
      <c r="C13" s="88">
        <v>65.03</v>
      </c>
      <c r="D13" s="86"/>
      <c r="E13" s="86">
        <v>65.03</v>
      </c>
      <c r="F13" s="89"/>
      <c r="G13" s="89"/>
      <c r="H13" s="90"/>
    </row>
    <row r="14" spans="1:8" ht="18" customHeight="1">
      <c r="A14" s="86" t="s">
        <v>61</v>
      </c>
      <c r="B14" s="87" t="s">
        <v>62</v>
      </c>
      <c r="C14" s="88">
        <v>72.03</v>
      </c>
      <c r="D14" s="86">
        <v>72.03</v>
      </c>
      <c r="E14" s="86"/>
      <c r="F14" s="89"/>
      <c r="G14" s="89"/>
      <c r="H14" s="90"/>
    </row>
    <row r="15" spans="1:8" ht="18" customHeight="1">
      <c r="A15" s="86" t="s">
        <v>63</v>
      </c>
      <c r="B15" s="87" t="s">
        <v>64</v>
      </c>
      <c r="C15" s="88">
        <v>33.19</v>
      </c>
      <c r="D15" s="86">
        <v>33.19</v>
      </c>
      <c r="E15" s="86">
        <v>0</v>
      </c>
      <c r="F15" s="89"/>
      <c r="G15" s="89"/>
      <c r="H15" s="90"/>
    </row>
    <row r="16" spans="1:8" ht="18" customHeight="1">
      <c r="A16" s="86" t="s">
        <v>65</v>
      </c>
      <c r="B16" s="87" t="s">
        <v>59</v>
      </c>
      <c r="C16" s="88">
        <v>33.19</v>
      </c>
      <c r="D16" s="86">
        <v>33.19</v>
      </c>
      <c r="E16" s="86"/>
      <c r="F16" s="89"/>
      <c r="G16" s="89"/>
      <c r="H16" s="90"/>
    </row>
    <row r="17" spans="1:8" ht="18" customHeight="1">
      <c r="A17" s="86" t="s">
        <v>66</v>
      </c>
      <c r="B17" s="87" t="s">
        <v>67</v>
      </c>
      <c r="C17" s="88">
        <v>2.26</v>
      </c>
      <c r="D17" s="86">
        <v>2.26</v>
      </c>
      <c r="E17" s="86">
        <v>0</v>
      </c>
      <c r="F17" s="89"/>
      <c r="G17" s="89"/>
      <c r="H17" s="90"/>
    </row>
    <row r="18" spans="1:8" ht="18" customHeight="1">
      <c r="A18" s="86" t="s">
        <v>68</v>
      </c>
      <c r="B18" s="87" t="s">
        <v>67</v>
      </c>
      <c r="C18" s="88">
        <v>2.26</v>
      </c>
      <c r="D18" s="86">
        <v>2.26</v>
      </c>
      <c r="E18" s="86"/>
      <c r="F18" s="89"/>
      <c r="G18" s="89"/>
      <c r="H18" s="90"/>
    </row>
    <row r="19" spans="1:8" ht="18" customHeight="1">
      <c r="A19" s="86">
        <v>204</v>
      </c>
      <c r="B19" s="87" t="s">
        <v>69</v>
      </c>
      <c r="C19" s="88">
        <v>70</v>
      </c>
      <c r="D19" s="86"/>
      <c r="E19" s="86">
        <v>70</v>
      </c>
      <c r="F19" s="89"/>
      <c r="G19" s="89"/>
      <c r="H19" s="90"/>
    </row>
    <row r="20" spans="1:8" ht="18" customHeight="1">
      <c r="A20" s="86">
        <v>20406</v>
      </c>
      <c r="B20" s="87" t="s">
        <v>70</v>
      </c>
      <c r="C20" s="88">
        <v>70</v>
      </c>
      <c r="D20" s="86"/>
      <c r="E20" s="86">
        <v>70</v>
      </c>
      <c r="F20" s="89"/>
      <c r="G20" s="89"/>
      <c r="H20" s="90"/>
    </row>
    <row r="21" spans="1:8" ht="18" customHeight="1">
      <c r="A21" s="86">
        <v>2040612</v>
      </c>
      <c r="B21" s="87" t="s">
        <v>71</v>
      </c>
      <c r="C21" s="88">
        <v>70</v>
      </c>
      <c r="D21" s="86"/>
      <c r="E21" s="86">
        <v>70</v>
      </c>
      <c r="F21" s="89"/>
      <c r="G21" s="89"/>
      <c r="H21" s="90"/>
    </row>
    <row r="22" spans="1:8" ht="18" customHeight="1">
      <c r="A22" s="86" t="s">
        <v>72</v>
      </c>
      <c r="B22" s="87" t="s">
        <v>73</v>
      </c>
      <c r="C22" s="88">
        <v>16.17</v>
      </c>
      <c r="D22" s="86">
        <v>16.17</v>
      </c>
      <c r="E22" s="86">
        <v>0</v>
      </c>
      <c r="F22" s="89"/>
      <c r="G22" s="89"/>
      <c r="H22" s="90"/>
    </row>
    <row r="23" spans="1:8" ht="18" customHeight="1">
      <c r="A23" s="86" t="s">
        <v>74</v>
      </c>
      <c r="B23" s="87" t="s">
        <v>75</v>
      </c>
      <c r="C23" s="88">
        <v>16.17</v>
      </c>
      <c r="D23" s="86">
        <v>16.17</v>
      </c>
      <c r="E23" s="86">
        <v>0</v>
      </c>
      <c r="F23" s="89"/>
      <c r="G23" s="89"/>
      <c r="H23" s="90"/>
    </row>
    <row r="24" spans="1:8" ht="18" customHeight="1">
      <c r="A24" s="86" t="s">
        <v>76</v>
      </c>
      <c r="B24" s="87" t="s">
        <v>77</v>
      </c>
      <c r="C24" s="88">
        <v>16.17</v>
      </c>
      <c r="D24" s="86">
        <v>16.17</v>
      </c>
      <c r="E24" s="86"/>
      <c r="F24" s="89"/>
      <c r="G24" s="89"/>
      <c r="H24" s="90"/>
    </row>
    <row r="25" spans="1:8" ht="18" customHeight="1">
      <c r="A25" s="86" t="s">
        <v>78</v>
      </c>
      <c r="B25" s="87" t="s">
        <v>79</v>
      </c>
      <c r="C25" s="88">
        <v>143.48999999999998</v>
      </c>
      <c r="D25" s="86">
        <v>142.48999999999998</v>
      </c>
      <c r="E25" s="86">
        <v>1</v>
      </c>
      <c r="F25" s="89"/>
      <c r="G25" s="89"/>
      <c r="H25" s="90"/>
    </row>
    <row r="26" spans="1:8" ht="18" customHeight="1">
      <c r="A26" s="86" t="s">
        <v>80</v>
      </c>
      <c r="B26" s="87" t="s">
        <v>81</v>
      </c>
      <c r="C26" s="88">
        <v>14.78</v>
      </c>
      <c r="D26" s="86">
        <v>14.78</v>
      </c>
      <c r="E26" s="86">
        <v>0</v>
      </c>
      <c r="F26" s="89"/>
      <c r="G26" s="89"/>
      <c r="H26" s="90"/>
    </row>
    <row r="27" spans="1:8" ht="18" customHeight="1">
      <c r="A27" s="86" t="s">
        <v>82</v>
      </c>
      <c r="B27" s="87" t="s">
        <v>83</v>
      </c>
      <c r="C27" s="88">
        <v>14.78</v>
      </c>
      <c r="D27" s="86">
        <v>14.78</v>
      </c>
      <c r="E27" s="86"/>
      <c r="F27" s="91"/>
      <c r="G27" s="91"/>
      <c r="H27" s="92"/>
    </row>
    <row r="28" spans="1:8" ht="27">
      <c r="A28" s="86" t="s">
        <v>84</v>
      </c>
      <c r="B28" s="87" t="s">
        <v>85</v>
      </c>
      <c r="C28" s="88">
        <v>118.67</v>
      </c>
      <c r="D28" s="86">
        <v>118.67</v>
      </c>
      <c r="E28" s="86">
        <v>0</v>
      </c>
      <c r="F28" s="89"/>
      <c r="G28" s="89"/>
      <c r="H28" s="89"/>
    </row>
    <row r="29" spans="1:8" ht="27">
      <c r="A29" s="86" t="s">
        <v>86</v>
      </c>
      <c r="B29" s="87" t="s">
        <v>87</v>
      </c>
      <c r="C29" s="88">
        <v>44.31</v>
      </c>
      <c r="D29" s="86">
        <v>44.31</v>
      </c>
      <c r="E29" s="86"/>
      <c r="F29" s="89"/>
      <c r="G29" s="89"/>
      <c r="H29" s="89"/>
    </row>
    <row r="30" spans="1:8" ht="27">
      <c r="A30" s="86" t="s">
        <v>88</v>
      </c>
      <c r="B30" s="87" t="s">
        <v>89</v>
      </c>
      <c r="C30" s="88">
        <v>22.16</v>
      </c>
      <c r="D30" s="86">
        <v>22.16</v>
      </c>
      <c r="E30" s="86"/>
      <c r="F30" s="89"/>
      <c r="G30" s="89"/>
      <c r="H30" s="89"/>
    </row>
    <row r="31" spans="1:8" ht="27">
      <c r="A31" s="86">
        <v>2080599</v>
      </c>
      <c r="B31" s="87" t="s">
        <v>90</v>
      </c>
      <c r="C31" s="88">
        <v>52.2</v>
      </c>
      <c r="D31" s="86">
        <v>52.2</v>
      </c>
      <c r="E31" s="86"/>
      <c r="F31" s="89"/>
      <c r="G31" s="89"/>
      <c r="H31" s="89"/>
    </row>
    <row r="32" spans="1:8" ht="14.25">
      <c r="A32" s="86">
        <v>20820</v>
      </c>
      <c r="B32" s="87" t="s">
        <v>91</v>
      </c>
      <c r="C32" s="88">
        <v>1</v>
      </c>
      <c r="D32" s="86"/>
      <c r="E32" s="86">
        <v>1</v>
      </c>
      <c r="F32" s="89"/>
      <c r="G32" s="89"/>
      <c r="H32" s="89"/>
    </row>
    <row r="33" spans="1:8" ht="14.25">
      <c r="A33" s="86">
        <v>2082001</v>
      </c>
      <c r="B33" s="87" t="s">
        <v>92</v>
      </c>
      <c r="C33" s="88">
        <v>1</v>
      </c>
      <c r="D33" s="86"/>
      <c r="E33" s="86">
        <v>1</v>
      </c>
      <c r="F33" s="89"/>
      <c r="G33" s="89"/>
      <c r="H33" s="89"/>
    </row>
    <row r="34" spans="1:8" ht="14.25">
      <c r="A34" s="86" t="s">
        <v>93</v>
      </c>
      <c r="B34" s="87" t="s">
        <v>94</v>
      </c>
      <c r="C34" s="88">
        <v>9.04</v>
      </c>
      <c r="D34" s="86">
        <v>9.04</v>
      </c>
      <c r="E34" s="86">
        <v>0</v>
      </c>
      <c r="F34" s="89"/>
      <c r="G34" s="89"/>
      <c r="H34" s="89"/>
    </row>
    <row r="35" spans="1:8" ht="14.25">
      <c r="A35" s="86" t="s">
        <v>95</v>
      </c>
      <c r="B35" s="87" t="s">
        <v>62</v>
      </c>
      <c r="C35" s="88">
        <v>9.04</v>
      </c>
      <c r="D35" s="86">
        <v>9.04</v>
      </c>
      <c r="E35" s="86"/>
      <c r="F35" s="89"/>
      <c r="G35" s="89"/>
      <c r="H35" s="89"/>
    </row>
    <row r="36" spans="1:8" ht="14.25">
      <c r="A36" s="86" t="s">
        <v>96</v>
      </c>
      <c r="B36" s="87" t="s">
        <v>97</v>
      </c>
      <c r="C36" s="88">
        <v>31.29</v>
      </c>
      <c r="D36" s="86">
        <v>31.29</v>
      </c>
      <c r="E36" s="86">
        <v>0</v>
      </c>
      <c r="F36" s="89"/>
      <c r="G36" s="89"/>
      <c r="H36" s="89"/>
    </row>
    <row r="37" spans="1:8" ht="14.25">
      <c r="A37" s="86" t="s">
        <v>98</v>
      </c>
      <c r="B37" s="87" t="s">
        <v>99</v>
      </c>
      <c r="C37" s="88">
        <v>31.29</v>
      </c>
      <c r="D37" s="86">
        <v>31.29</v>
      </c>
      <c r="E37" s="86">
        <v>0</v>
      </c>
      <c r="F37" s="89"/>
      <c r="G37" s="89"/>
      <c r="H37" s="89"/>
    </row>
    <row r="38" spans="1:8" ht="14.25">
      <c r="A38" s="86" t="s">
        <v>100</v>
      </c>
      <c r="B38" s="87" t="s">
        <v>101</v>
      </c>
      <c r="C38" s="88">
        <v>17.36</v>
      </c>
      <c r="D38" s="86">
        <v>17.36</v>
      </c>
      <c r="E38" s="86"/>
      <c r="F38" s="89"/>
      <c r="G38" s="89"/>
      <c r="H38" s="89"/>
    </row>
    <row r="39" spans="1:8" ht="14.25">
      <c r="A39" s="86">
        <v>2101102</v>
      </c>
      <c r="B39" s="87" t="s">
        <v>102</v>
      </c>
      <c r="C39" s="88">
        <v>8.95</v>
      </c>
      <c r="D39" s="86">
        <v>8.95</v>
      </c>
      <c r="E39" s="86"/>
      <c r="F39" s="89"/>
      <c r="G39" s="89"/>
      <c r="H39" s="89"/>
    </row>
    <row r="40" spans="1:8" ht="27">
      <c r="A40" s="86" t="s">
        <v>103</v>
      </c>
      <c r="B40" s="87" t="s">
        <v>104</v>
      </c>
      <c r="C40" s="88">
        <v>4.98</v>
      </c>
      <c r="D40" s="86">
        <v>4.98</v>
      </c>
      <c r="E40" s="86"/>
      <c r="F40" s="89"/>
      <c r="G40" s="89"/>
      <c r="H40" s="89"/>
    </row>
    <row r="41" spans="1:8" ht="14.25">
      <c r="A41" s="86" t="s">
        <v>105</v>
      </c>
      <c r="B41" s="87" t="s">
        <v>106</v>
      </c>
      <c r="C41" s="88">
        <v>4</v>
      </c>
      <c r="D41" s="86">
        <v>0</v>
      </c>
      <c r="E41" s="86">
        <v>4</v>
      </c>
      <c r="F41" s="89"/>
      <c r="G41" s="89"/>
      <c r="H41" s="89"/>
    </row>
    <row r="42" spans="1:8" ht="14.25">
      <c r="A42" s="86">
        <v>21105</v>
      </c>
      <c r="B42" s="87" t="s">
        <v>107</v>
      </c>
      <c r="C42" s="88">
        <v>4</v>
      </c>
      <c r="D42" s="86"/>
      <c r="E42" s="86">
        <v>4</v>
      </c>
      <c r="F42" s="89"/>
      <c r="G42" s="89"/>
      <c r="H42" s="89"/>
    </row>
    <row r="43" spans="1:8" ht="14.25">
      <c r="A43" s="86">
        <v>2110501</v>
      </c>
      <c r="B43" s="87" t="s">
        <v>108</v>
      </c>
      <c r="C43" s="88">
        <v>4</v>
      </c>
      <c r="D43" s="86">
        <v>0</v>
      </c>
      <c r="E43" s="86">
        <v>4</v>
      </c>
      <c r="F43" s="89"/>
      <c r="G43" s="89"/>
      <c r="H43" s="89"/>
    </row>
    <row r="44" spans="1:8" ht="14.25">
      <c r="A44" s="86" t="s">
        <v>109</v>
      </c>
      <c r="B44" s="87" t="s">
        <v>110</v>
      </c>
      <c r="C44" s="88">
        <v>20.46</v>
      </c>
      <c r="D44" s="86">
        <v>0</v>
      </c>
      <c r="E44" s="86">
        <v>20.46</v>
      </c>
      <c r="F44" s="89"/>
      <c r="G44" s="89"/>
      <c r="H44" s="89"/>
    </row>
    <row r="45" spans="1:8" ht="27">
      <c r="A45" s="86">
        <v>212108</v>
      </c>
      <c r="B45" s="87" t="s">
        <v>111</v>
      </c>
      <c r="C45" s="88">
        <v>20.46</v>
      </c>
      <c r="D45" s="86"/>
      <c r="E45" s="86">
        <v>20.46</v>
      </c>
      <c r="F45" s="89"/>
      <c r="G45" s="89"/>
      <c r="H45" s="89"/>
    </row>
    <row r="46" spans="1:8" ht="40.5">
      <c r="A46" s="86">
        <v>2120899</v>
      </c>
      <c r="B46" s="87" t="s">
        <v>112</v>
      </c>
      <c r="C46" s="88">
        <v>20.46</v>
      </c>
      <c r="D46" s="86"/>
      <c r="E46" s="86">
        <v>20.46</v>
      </c>
      <c r="F46" s="89"/>
      <c r="G46" s="89"/>
      <c r="H46" s="89"/>
    </row>
    <row r="47" spans="1:8" ht="14.25">
      <c r="A47" s="86" t="s">
        <v>113</v>
      </c>
      <c r="B47" s="87" t="s">
        <v>114</v>
      </c>
      <c r="C47" s="88">
        <v>1219.1799999999998</v>
      </c>
      <c r="D47" s="86">
        <v>111.53</v>
      </c>
      <c r="E47" s="86">
        <v>1107.6499999999999</v>
      </c>
      <c r="F47" s="89"/>
      <c r="G47" s="89"/>
      <c r="H47" s="89"/>
    </row>
    <row r="48" spans="1:8" ht="14.25">
      <c r="A48" s="86" t="s">
        <v>115</v>
      </c>
      <c r="B48" s="87" t="s">
        <v>116</v>
      </c>
      <c r="C48" s="88">
        <v>196.67</v>
      </c>
      <c r="D48" s="86">
        <v>111.53</v>
      </c>
      <c r="E48" s="86">
        <v>85.14</v>
      </c>
      <c r="F48" s="89"/>
      <c r="G48" s="89"/>
      <c r="H48" s="89"/>
    </row>
    <row r="49" spans="1:8" ht="14.25">
      <c r="A49" s="86" t="s">
        <v>117</v>
      </c>
      <c r="B49" s="87" t="s">
        <v>62</v>
      </c>
      <c r="C49" s="88">
        <v>75.88</v>
      </c>
      <c r="D49" s="86">
        <v>75.88</v>
      </c>
      <c r="E49" s="86"/>
      <c r="F49" s="89"/>
      <c r="G49" s="89"/>
      <c r="H49" s="89"/>
    </row>
    <row r="50" spans="1:8" ht="14.25">
      <c r="A50" s="86">
        <v>2130119</v>
      </c>
      <c r="B50" s="87" t="s">
        <v>118</v>
      </c>
      <c r="C50" s="88">
        <v>1.08</v>
      </c>
      <c r="D50" s="86"/>
      <c r="E50" s="86">
        <v>1.08</v>
      </c>
      <c r="F50" s="89"/>
      <c r="G50" s="89"/>
      <c r="H50" s="89"/>
    </row>
    <row r="51" spans="1:8" ht="14.25">
      <c r="A51" s="86">
        <v>2130124</v>
      </c>
      <c r="B51" s="87" t="s">
        <v>119</v>
      </c>
      <c r="C51" s="88">
        <v>10</v>
      </c>
      <c r="D51" s="86"/>
      <c r="E51" s="86">
        <v>10</v>
      </c>
      <c r="F51" s="89"/>
      <c r="G51" s="89"/>
      <c r="H51" s="89"/>
    </row>
    <row r="52" spans="1:8" ht="27">
      <c r="A52" s="86">
        <v>2130152</v>
      </c>
      <c r="B52" s="87" t="s">
        <v>120</v>
      </c>
      <c r="C52" s="88">
        <v>39.71</v>
      </c>
      <c r="D52" s="86">
        <v>35.65</v>
      </c>
      <c r="E52" s="86">
        <v>4.06</v>
      </c>
      <c r="F52" s="89"/>
      <c r="G52" s="89"/>
      <c r="H52" s="89"/>
    </row>
    <row r="53" spans="1:8" ht="14.25">
      <c r="A53" s="86">
        <v>2130199</v>
      </c>
      <c r="B53" s="87" t="s">
        <v>121</v>
      </c>
      <c r="C53" s="88">
        <v>70</v>
      </c>
      <c r="D53" s="86"/>
      <c r="E53" s="86">
        <v>70</v>
      </c>
      <c r="F53" s="89"/>
      <c r="G53" s="89"/>
      <c r="H53" s="89"/>
    </row>
    <row r="54" spans="1:8" ht="14.25">
      <c r="A54" s="86">
        <v>201303</v>
      </c>
      <c r="B54" s="87" t="s">
        <v>122</v>
      </c>
      <c r="C54" s="88">
        <v>22.8</v>
      </c>
      <c r="D54" s="86"/>
      <c r="E54" s="86">
        <v>22.8</v>
      </c>
      <c r="F54" s="89"/>
      <c r="G54" s="89"/>
      <c r="H54" s="89"/>
    </row>
    <row r="55" spans="1:8" ht="14.25">
      <c r="A55" s="86">
        <v>2130314</v>
      </c>
      <c r="B55" s="87" t="s">
        <v>123</v>
      </c>
      <c r="C55" s="88">
        <v>20</v>
      </c>
      <c r="D55" s="86"/>
      <c r="E55" s="86">
        <v>20</v>
      </c>
      <c r="F55" s="89"/>
      <c r="G55" s="89"/>
      <c r="H55" s="89"/>
    </row>
    <row r="56" spans="1:8" ht="14.25">
      <c r="A56" s="86">
        <v>2130315</v>
      </c>
      <c r="B56" s="87" t="s">
        <v>124</v>
      </c>
      <c r="C56" s="88">
        <v>2.8</v>
      </c>
      <c r="D56" s="86"/>
      <c r="E56" s="86">
        <v>2.8</v>
      </c>
      <c r="F56" s="89"/>
      <c r="G56" s="89"/>
      <c r="H56" s="89"/>
    </row>
    <row r="57" spans="1:8" ht="27">
      <c r="A57" s="86" t="s">
        <v>125</v>
      </c>
      <c r="B57" s="87" t="s">
        <v>126</v>
      </c>
      <c r="C57" s="88">
        <v>801.14</v>
      </c>
      <c r="D57" s="86">
        <v>0</v>
      </c>
      <c r="E57" s="86">
        <v>801.14</v>
      </c>
      <c r="F57" s="89"/>
      <c r="G57" s="89"/>
      <c r="H57" s="89"/>
    </row>
    <row r="58" spans="1:8" ht="14.25">
      <c r="A58" s="86">
        <v>2130502</v>
      </c>
      <c r="B58" s="87" t="s">
        <v>60</v>
      </c>
      <c r="C58" s="88">
        <v>3.47</v>
      </c>
      <c r="D58" s="86"/>
      <c r="E58" s="86">
        <v>3.47</v>
      </c>
      <c r="F58" s="93"/>
      <c r="G58" s="93"/>
      <c r="H58" s="93"/>
    </row>
    <row r="59" spans="1:8" ht="14.25">
      <c r="A59" s="86">
        <v>2130504</v>
      </c>
      <c r="B59" s="87" t="s">
        <v>127</v>
      </c>
      <c r="C59" s="88">
        <v>110.17</v>
      </c>
      <c r="D59" s="86"/>
      <c r="E59" s="86">
        <v>110.17</v>
      </c>
      <c r="F59" s="93"/>
      <c r="G59" s="93"/>
      <c r="H59" s="93"/>
    </row>
    <row r="60" spans="1:8" ht="14.25">
      <c r="A60" s="86">
        <v>2130505</v>
      </c>
      <c r="B60" s="87" t="s">
        <v>128</v>
      </c>
      <c r="C60" s="88">
        <v>676.5</v>
      </c>
      <c r="D60" s="86"/>
      <c r="E60" s="86">
        <v>676.5</v>
      </c>
      <c r="F60" s="93"/>
      <c r="G60" s="93"/>
      <c r="H60" s="93"/>
    </row>
    <row r="61" spans="1:8" ht="27">
      <c r="A61" s="86" t="s">
        <v>129</v>
      </c>
      <c r="B61" s="87" t="s">
        <v>130</v>
      </c>
      <c r="C61" s="88">
        <v>11</v>
      </c>
      <c r="D61" s="86"/>
      <c r="E61" s="86">
        <v>11</v>
      </c>
      <c r="F61" s="93"/>
      <c r="G61" s="93"/>
      <c r="H61" s="93"/>
    </row>
    <row r="62" spans="1:8" ht="14.25">
      <c r="A62" s="86" t="s">
        <v>131</v>
      </c>
      <c r="B62" s="87" t="s">
        <v>132</v>
      </c>
      <c r="C62" s="88">
        <v>198.57</v>
      </c>
      <c r="D62" s="86">
        <v>0</v>
      </c>
      <c r="E62" s="86">
        <v>198.57</v>
      </c>
      <c r="F62" s="93"/>
      <c r="G62" s="93"/>
      <c r="H62" s="93"/>
    </row>
    <row r="63" spans="1:8" ht="27">
      <c r="A63" s="86" t="s">
        <v>133</v>
      </c>
      <c r="B63" s="87" t="s">
        <v>134</v>
      </c>
      <c r="C63" s="88">
        <v>198.57</v>
      </c>
      <c r="D63" s="86"/>
      <c r="E63" s="86">
        <v>198.57</v>
      </c>
      <c r="F63" s="93"/>
      <c r="G63" s="93"/>
      <c r="H63" s="93"/>
    </row>
    <row r="64" spans="1:8" ht="14.25">
      <c r="A64" s="86" t="s">
        <v>135</v>
      </c>
      <c r="B64" s="87" t="s">
        <v>136</v>
      </c>
      <c r="C64" s="88">
        <v>35.7</v>
      </c>
      <c r="D64" s="86">
        <v>35.7</v>
      </c>
      <c r="E64" s="86">
        <v>0</v>
      </c>
      <c r="F64" s="93"/>
      <c r="G64" s="93"/>
      <c r="H64" s="93"/>
    </row>
    <row r="65" spans="1:5" ht="14.25">
      <c r="A65" s="86" t="s">
        <v>137</v>
      </c>
      <c r="B65" s="87" t="s">
        <v>138</v>
      </c>
      <c r="C65" s="93">
        <v>35.7</v>
      </c>
      <c r="D65" s="93">
        <v>35.7</v>
      </c>
      <c r="E65" s="93">
        <v>0</v>
      </c>
    </row>
    <row r="66" spans="1:5" ht="14.25">
      <c r="A66" s="86" t="s">
        <v>139</v>
      </c>
      <c r="B66" s="87" t="s">
        <v>140</v>
      </c>
      <c r="C66" s="93">
        <v>35.7</v>
      </c>
      <c r="D66" s="93">
        <v>35.7</v>
      </c>
      <c r="E66" s="93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B7" sqref="B7"/>
    </sheetView>
  </sheetViews>
  <sheetFormatPr defaultColWidth="9.33203125" defaultRowHeight="11.25"/>
  <cols>
    <col min="1" max="1" width="24.33203125" style="0" customWidth="1"/>
    <col min="2" max="2" width="12.83203125" style="56" customWidth="1"/>
    <col min="3" max="3" width="12.83203125" style="0" customWidth="1"/>
    <col min="4" max="4" width="12.83203125" style="56" customWidth="1"/>
    <col min="5" max="11" width="12.83203125" style="0" customWidth="1"/>
  </cols>
  <sheetData>
    <row r="1" spans="1:11" ht="18">
      <c r="A1" s="57" t="s">
        <v>329</v>
      </c>
      <c r="B1" s="58"/>
      <c r="C1" s="59"/>
      <c r="D1" s="60"/>
      <c r="E1" s="59"/>
      <c r="F1" s="59"/>
      <c r="G1" s="61"/>
      <c r="H1" s="61"/>
      <c r="I1" s="61"/>
      <c r="J1" s="61"/>
      <c r="K1" s="61"/>
    </row>
    <row r="2" spans="1:11" ht="19.5">
      <c r="A2" s="62" t="s">
        <v>330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3.5">
      <c r="A3" s="59"/>
      <c r="B3" s="60"/>
      <c r="C3" s="59"/>
      <c r="D3" s="60"/>
      <c r="E3" s="59"/>
      <c r="F3" s="59"/>
      <c r="G3" s="61"/>
      <c r="H3" s="61"/>
      <c r="I3" s="61"/>
      <c r="J3" s="61"/>
      <c r="K3" s="61" t="s">
        <v>2</v>
      </c>
    </row>
    <row r="4" spans="1:11" ht="14.25">
      <c r="A4" s="63" t="s">
        <v>265</v>
      </c>
      <c r="B4" s="64" t="s">
        <v>51</v>
      </c>
      <c r="C4" s="64" t="s">
        <v>301</v>
      </c>
      <c r="D4" s="64" t="s">
        <v>309</v>
      </c>
      <c r="E4" s="64" t="s">
        <v>310</v>
      </c>
      <c r="F4" s="64" t="s">
        <v>311</v>
      </c>
      <c r="G4" s="64" t="s">
        <v>331</v>
      </c>
      <c r="H4" s="64"/>
      <c r="I4" s="64" t="s">
        <v>332</v>
      </c>
      <c r="J4" s="64" t="s">
        <v>333</v>
      </c>
      <c r="K4" s="64" t="s">
        <v>299</v>
      </c>
    </row>
    <row r="5" spans="1:11" ht="42.75">
      <c r="A5" s="63"/>
      <c r="B5" s="64"/>
      <c r="C5" s="64"/>
      <c r="D5" s="64"/>
      <c r="E5" s="64"/>
      <c r="F5" s="64"/>
      <c r="G5" s="64" t="s">
        <v>334</v>
      </c>
      <c r="H5" s="64" t="s">
        <v>335</v>
      </c>
      <c r="I5" s="64"/>
      <c r="J5" s="64"/>
      <c r="K5" s="64"/>
    </row>
    <row r="6" spans="1:11" ht="18.75">
      <c r="A6" s="65" t="s">
        <v>51</v>
      </c>
      <c r="B6" s="66"/>
      <c r="C6" s="67"/>
      <c r="D6" s="66"/>
      <c r="E6" s="67"/>
      <c r="F6" s="67"/>
      <c r="G6" s="67"/>
      <c r="H6" s="67"/>
      <c r="I6" s="67"/>
      <c r="J6" s="67"/>
      <c r="K6" s="67"/>
    </row>
    <row r="7" spans="1:11" ht="18.75">
      <c r="A7" s="68" t="s">
        <v>336</v>
      </c>
      <c r="B7" s="66">
        <v>0</v>
      </c>
      <c r="C7" s="67"/>
      <c r="D7" s="66">
        <v>0</v>
      </c>
      <c r="E7" s="67"/>
      <c r="F7" s="67"/>
      <c r="G7" s="67"/>
      <c r="H7" s="67"/>
      <c r="I7" s="67"/>
      <c r="J7" s="67"/>
      <c r="K7" s="67"/>
    </row>
    <row r="8" spans="1:11" ht="18.75">
      <c r="A8" s="68" t="s">
        <v>337</v>
      </c>
      <c r="B8" s="66"/>
      <c r="C8" s="67"/>
      <c r="D8" s="66"/>
      <c r="E8" s="67"/>
      <c r="F8" s="67"/>
      <c r="G8" s="67"/>
      <c r="H8" s="67"/>
      <c r="I8" s="67"/>
      <c r="J8" s="67"/>
      <c r="K8" s="67"/>
    </row>
    <row r="9" spans="1:11" ht="18.75">
      <c r="A9" s="68" t="s">
        <v>338</v>
      </c>
      <c r="B9" s="66"/>
      <c r="C9" s="67"/>
      <c r="D9" s="66"/>
      <c r="E9" s="67"/>
      <c r="F9" s="67"/>
      <c r="G9" s="67"/>
      <c r="H9" s="67"/>
      <c r="I9" s="67"/>
      <c r="J9" s="67"/>
      <c r="K9" s="67"/>
    </row>
    <row r="27" ht="11.25">
      <c r="M27" t="s">
        <v>339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H9" sqref="H9"/>
    </sheetView>
  </sheetViews>
  <sheetFormatPr defaultColWidth="1.5" defaultRowHeight="11.25"/>
  <cols>
    <col min="1" max="1" width="25.33203125" style="40" customWidth="1"/>
    <col min="2" max="2" width="43.83203125" style="40" customWidth="1"/>
    <col min="3" max="6" width="26" style="40" customWidth="1"/>
    <col min="7" max="32" width="12" style="40" customWidth="1"/>
    <col min="33" max="224" width="1.5" style="40" customWidth="1"/>
    <col min="225" max="255" width="12" style="40" customWidth="1"/>
    <col min="256" max="256" width="1.5" style="40" customWidth="1"/>
  </cols>
  <sheetData>
    <row r="1" ht="21" customHeight="1">
      <c r="A1" s="41" t="s">
        <v>340</v>
      </c>
    </row>
    <row r="2" spans="1:6" ht="47.25" customHeight="1">
      <c r="A2" s="42" t="s">
        <v>341</v>
      </c>
      <c r="B2" s="42"/>
      <c r="C2" s="42"/>
      <c r="D2" s="42"/>
      <c r="E2" s="42"/>
      <c r="F2" s="42"/>
    </row>
    <row r="3" spans="1:6" ht="19.5" customHeight="1">
      <c r="A3" s="43"/>
      <c r="B3" s="43"/>
      <c r="C3" s="43"/>
      <c r="D3" s="43"/>
      <c r="E3" s="43"/>
      <c r="F3" s="44" t="s">
        <v>2</v>
      </c>
    </row>
    <row r="4" spans="1:6" ht="36" customHeight="1">
      <c r="A4" s="45" t="s">
        <v>342</v>
      </c>
      <c r="B4" s="45" t="s">
        <v>343</v>
      </c>
      <c r="C4" s="45"/>
      <c r="D4" s="45" t="s">
        <v>344</v>
      </c>
      <c r="E4" s="45">
        <v>1914.76</v>
      </c>
      <c r="F4" s="45"/>
    </row>
    <row r="5" spans="1:6" ht="36" customHeight="1">
      <c r="A5" s="45"/>
      <c r="B5" s="45"/>
      <c r="C5" s="45"/>
      <c r="D5" s="45" t="s">
        <v>345</v>
      </c>
      <c r="E5" s="45">
        <f>E4</f>
        <v>1914.76</v>
      </c>
      <c r="F5" s="45"/>
    </row>
    <row r="6" spans="1:6" ht="73.5" customHeight="1">
      <c r="A6" s="45" t="s">
        <v>346</v>
      </c>
      <c r="B6" s="45" t="s">
        <v>347</v>
      </c>
      <c r="C6" s="45"/>
      <c r="D6" s="45"/>
      <c r="E6" s="45"/>
      <c r="F6" s="45"/>
    </row>
    <row r="7" spans="1:6" ht="26.25" customHeight="1">
      <c r="A7" s="46" t="s">
        <v>348</v>
      </c>
      <c r="B7" s="47" t="s">
        <v>349</v>
      </c>
      <c r="C7" s="45" t="s">
        <v>350</v>
      </c>
      <c r="D7" s="45" t="s">
        <v>351</v>
      </c>
      <c r="E7" s="45" t="s">
        <v>352</v>
      </c>
      <c r="F7" s="45" t="s">
        <v>353</v>
      </c>
    </row>
    <row r="8" spans="1:6" ht="26.25" customHeight="1">
      <c r="A8" s="48"/>
      <c r="B8" s="47" t="s">
        <v>349</v>
      </c>
      <c r="C8" s="45" t="s">
        <v>350</v>
      </c>
      <c r="D8" s="45" t="s">
        <v>351</v>
      </c>
      <c r="E8" s="45" t="s">
        <v>352</v>
      </c>
      <c r="F8" s="45" t="s">
        <v>353</v>
      </c>
    </row>
    <row r="9" spans="1:6" ht="26.25" customHeight="1">
      <c r="A9" s="48"/>
      <c r="B9" s="47" t="s">
        <v>354</v>
      </c>
      <c r="C9" s="45">
        <v>5</v>
      </c>
      <c r="D9" s="49" t="s">
        <v>355</v>
      </c>
      <c r="E9" s="45" t="s">
        <v>356</v>
      </c>
      <c r="F9" s="45">
        <v>100</v>
      </c>
    </row>
    <row r="10" spans="1:6" ht="26.25" customHeight="1">
      <c r="A10" s="48"/>
      <c r="B10" s="47" t="s">
        <v>357</v>
      </c>
      <c r="C10" s="45">
        <v>10</v>
      </c>
      <c r="D10" s="49" t="s">
        <v>355</v>
      </c>
      <c r="E10" s="45" t="s">
        <v>356</v>
      </c>
      <c r="F10" s="45">
        <v>5</v>
      </c>
    </row>
    <row r="11" spans="1:6" ht="26.25" customHeight="1">
      <c r="A11" s="48"/>
      <c r="B11" s="47" t="s">
        <v>358</v>
      </c>
      <c r="C11" s="50">
        <v>5</v>
      </c>
      <c r="D11" s="50" t="s">
        <v>355</v>
      </c>
      <c r="E11" s="50" t="s">
        <v>356</v>
      </c>
      <c r="F11" s="50">
        <v>5</v>
      </c>
    </row>
    <row r="12" spans="1:6" ht="26.25" customHeight="1">
      <c r="A12" s="48"/>
      <c r="B12" s="47" t="s">
        <v>359</v>
      </c>
      <c r="C12" s="50">
        <v>10</v>
      </c>
      <c r="D12" s="50" t="s">
        <v>355</v>
      </c>
      <c r="E12" s="50" t="s">
        <v>356</v>
      </c>
      <c r="F12" s="50">
        <v>10</v>
      </c>
    </row>
    <row r="13" spans="1:6" ht="26.25" customHeight="1">
      <c r="A13" s="48"/>
      <c r="B13" s="47" t="s">
        <v>360</v>
      </c>
      <c r="C13" s="50">
        <v>10</v>
      </c>
      <c r="D13" s="50" t="s">
        <v>355</v>
      </c>
      <c r="E13" s="50" t="s">
        <v>356</v>
      </c>
      <c r="F13" s="50" t="s">
        <v>361</v>
      </c>
    </row>
    <row r="14" spans="1:6" ht="26.25" customHeight="1">
      <c r="A14" s="48"/>
      <c r="B14" s="47" t="s">
        <v>362</v>
      </c>
      <c r="C14" s="50">
        <v>10</v>
      </c>
      <c r="D14" s="50" t="s">
        <v>355</v>
      </c>
      <c r="E14" s="50" t="s">
        <v>356</v>
      </c>
      <c r="F14" s="50">
        <v>10</v>
      </c>
    </row>
    <row r="15" spans="1:6" ht="26.25" customHeight="1">
      <c r="A15" s="48"/>
      <c r="B15" s="47" t="s">
        <v>363</v>
      </c>
      <c r="C15" s="50">
        <v>20</v>
      </c>
      <c r="D15" s="50" t="s">
        <v>355</v>
      </c>
      <c r="E15" s="50" t="s">
        <v>356</v>
      </c>
      <c r="F15" s="50">
        <v>100</v>
      </c>
    </row>
    <row r="16" spans="1:6" ht="26.25" customHeight="1">
      <c r="A16" s="48"/>
      <c r="B16" s="47" t="s">
        <v>364</v>
      </c>
      <c r="C16" s="50">
        <v>20</v>
      </c>
      <c r="D16" s="50" t="s">
        <v>355</v>
      </c>
      <c r="E16" s="50" t="s">
        <v>356</v>
      </c>
      <c r="F16" s="50">
        <v>100</v>
      </c>
    </row>
    <row r="17" spans="1:6" ht="14.25">
      <c r="A17" s="48"/>
      <c r="B17" s="47" t="s">
        <v>365</v>
      </c>
      <c r="C17" s="50">
        <v>10</v>
      </c>
      <c r="D17" s="50" t="s">
        <v>355</v>
      </c>
      <c r="E17" s="50" t="s">
        <v>366</v>
      </c>
      <c r="F17" s="50">
        <v>95</v>
      </c>
    </row>
    <row r="18" spans="1:6" ht="12.75">
      <c r="A18" s="51"/>
      <c r="B18" s="52"/>
      <c r="C18" s="53"/>
      <c r="D18" s="53"/>
      <c r="E18" s="53"/>
      <c r="F18" s="52"/>
    </row>
    <row r="19" spans="1:6" ht="12.75">
      <c r="A19" s="51"/>
      <c r="B19" s="52"/>
      <c r="C19" s="53"/>
      <c r="D19" s="53"/>
      <c r="E19" s="53"/>
      <c r="F19" s="52"/>
    </row>
    <row r="20" spans="1:6" ht="12.75">
      <c r="A20" s="51"/>
      <c r="B20" s="52"/>
      <c r="C20" s="53"/>
      <c r="D20" s="53"/>
      <c r="E20" s="53"/>
      <c r="F20" s="52"/>
    </row>
    <row r="21" spans="1:6" ht="12.75">
      <c r="A21" s="51"/>
      <c r="B21" s="52"/>
      <c r="C21" s="53"/>
      <c r="D21" s="53"/>
      <c r="E21" s="53"/>
      <c r="F21" s="52"/>
    </row>
    <row r="22" spans="1:6" ht="12.75">
      <c r="A22" s="51"/>
      <c r="B22" s="52"/>
      <c r="C22" s="53"/>
      <c r="D22" s="53"/>
      <c r="E22" s="53"/>
      <c r="F22" s="52"/>
    </row>
    <row r="23" spans="1:6" ht="12.75">
      <c r="A23" s="51"/>
      <c r="B23" s="52"/>
      <c r="C23" s="53"/>
      <c r="D23" s="53"/>
      <c r="E23" s="53"/>
      <c r="F23" s="52"/>
    </row>
    <row r="24" spans="1:6" ht="12.75">
      <c r="A24" s="51"/>
      <c r="B24" s="52"/>
      <c r="C24" s="53"/>
      <c r="D24" s="53"/>
      <c r="E24" s="53"/>
      <c r="F24" s="52"/>
    </row>
    <row r="25" spans="1:6" ht="12.75">
      <c r="A25" s="51"/>
      <c r="B25" s="52"/>
      <c r="C25" s="53"/>
      <c r="D25" s="53"/>
      <c r="E25" s="53"/>
      <c r="F25" s="52"/>
    </row>
    <row r="26" spans="1:6" ht="12.75">
      <c r="A26" s="51"/>
      <c r="B26" s="52"/>
      <c r="C26" s="53"/>
      <c r="D26" s="53"/>
      <c r="E26" s="53"/>
      <c r="F26" s="52"/>
    </row>
    <row r="27" spans="1:6" ht="12.75">
      <c r="A27" s="51"/>
      <c r="B27" s="52"/>
      <c r="C27" s="53"/>
      <c r="D27" s="53"/>
      <c r="E27" s="53"/>
      <c r="F27" s="52"/>
    </row>
    <row r="28" spans="1:6" ht="12.75">
      <c r="A28" s="51"/>
      <c r="B28" s="52"/>
      <c r="C28" s="53"/>
      <c r="D28" s="53"/>
      <c r="E28" s="53"/>
      <c r="F28" s="52"/>
    </row>
    <row r="29" spans="1:6" ht="12.75">
      <c r="A29" s="51"/>
      <c r="B29" s="52"/>
      <c r="C29" s="53"/>
      <c r="D29" s="53"/>
      <c r="E29" s="53"/>
      <c r="F29" s="52"/>
    </row>
    <row r="30" spans="1:6" ht="12.75">
      <c r="A30" s="51"/>
      <c r="B30" s="52"/>
      <c r="C30" s="53"/>
      <c r="D30" s="53"/>
      <c r="E30" s="53"/>
      <c r="F30" s="52"/>
    </row>
    <row r="31" spans="1:6" ht="12.75">
      <c r="A31" s="51"/>
      <c r="B31" s="52"/>
      <c r="C31" s="53"/>
      <c r="D31" s="53"/>
      <c r="E31" s="53"/>
      <c r="F31" s="52"/>
    </row>
    <row r="32" spans="1:6" ht="12.75">
      <c r="A32" s="51"/>
      <c r="B32" s="52"/>
      <c r="C32" s="53"/>
      <c r="D32" s="53"/>
      <c r="E32" s="53"/>
      <c r="F32" s="52"/>
    </row>
    <row r="33" spans="1:6" ht="12.75">
      <c r="A33" s="51"/>
      <c r="B33" s="52"/>
      <c r="C33" s="53"/>
      <c r="D33" s="53"/>
      <c r="E33" s="53"/>
      <c r="F33" s="52"/>
    </row>
    <row r="34" spans="1:6" ht="12.75">
      <c r="A34" s="51"/>
      <c r="B34" s="52"/>
      <c r="C34" s="53"/>
      <c r="D34" s="53"/>
      <c r="E34" s="53"/>
      <c r="F34" s="52"/>
    </row>
    <row r="35" spans="1:6" ht="12.75">
      <c r="A35" s="51"/>
      <c r="B35" s="52"/>
      <c r="C35" s="53"/>
      <c r="D35" s="53"/>
      <c r="E35" s="53"/>
      <c r="F35" s="52"/>
    </row>
    <row r="36" spans="2:6" ht="12.75">
      <c r="B36" s="54"/>
      <c r="C36" s="55"/>
      <c r="D36" s="55"/>
      <c r="E36" s="55"/>
      <c r="F36" s="54"/>
    </row>
    <row r="37" spans="2:6" ht="12.75">
      <c r="B37" s="54"/>
      <c r="C37" s="55"/>
      <c r="D37" s="55"/>
      <c r="E37" s="55"/>
      <c r="F37" s="54"/>
    </row>
    <row r="38" spans="2:6" ht="12.75">
      <c r="B38" s="54"/>
      <c r="C38" s="54"/>
      <c r="D38" s="54"/>
      <c r="E38" s="54"/>
      <c r="F38" s="54"/>
    </row>
    <row r="39" spans="2:6" ht="12.75">
      <c r="B39" s="54"/>
      <c r="C39" s="54"/>
      <c r="D39" s="54"/>
      <c r="E39" s="54"/>
      <c r="F39" s="54"/>
    </row>
    <row r="40" spans="2:6" ht="12.75">
      <c r="B40" s="54"/>
      <c r="C40" s="54"/>
      <c r="D40" s="54"/>
      <c r="E40" s="54"/>
      <c r="F40" s="54"/>
    </row>
    <row r="41" spans="2:6" ht="12.75">
      <c r="B41" s="54"/>
      <c r="C41" s="54"/>
      <c r="D41" s="54"/>
      <c r="E41" s="54"/>
      <c r="F41" s="54"/>
    </row>
    <row r="42" spans="2:6" ht="12.75">
      <c r="B42" s="54"/>
      <c r="C42" s="54"/>
      <c r="D42" s="54"/>
      <c r="E42" s="54"/>
      <c r="F42" s="54"/>
    </row>
    <row r="43" spans="2:6" ht="12.75">
      <c r="B43" s="54"/>
      <c r="C43" s="54"/>
      <c r="D43" s="54"/>
      <c r="E43" s="54"/>
      <c r="F43" s="54"/>
    </row>
    <row r="44" spans="2:6" ht="12.75">
      <c r="B44" s="54"/>
      <c r="C44" s="54"/>
      <c r="D44" s="54"/>
      <c r="E44" s="54"/>
      <c r="F44" s="54"/>
    </row>
    <row r="45" spans="2:6" ht="12.75">
      <c r="B45" s="54"/>
      <c r="C45" s="54"/>
      <c r="D45" s="54"/>
      <c r="E45" s="54"/>
      <c r="F45" s="54"/>
    </row>
    <row r="46" spans="2:6" ht="12.75">
      <c r="B46" s="54"/>
      <c r="C46" s="54"/>
      <c r="D46" s="54"/>
      <c r="E46" s="54"/>
      <c r="F46" s="54"/>
    </row>
    <row r="47" spans="2:6" ht="12.75">
      <c r="B47" s="54"/>
      <c r="C47" s="54"/>
      <c r="D47" s="54"/>
      <c r="E47" s="54"/>
      <c r="F47" s="54"/>
    </row>
    <row r="48" spans="2:6" ht="12.75">
      <c r="B48" s="54"/>
      <c r="C48" s="54"/>
      <c r="D48" s="54"/>
      <c r="E48" s="54"/>
      <c r="F48" s="54"/>
    </row>
    <row r="49" spans="2:6" ht="12.75">
      <c r="B49" s="54"/>
      <c r="C49" s="54"/>
      <c r="D49" s="54"/>
      <c r="E49" s="54"/>
      <c r="F49" s="54"/>
    </row>
    <row r="50" spans="2:6" ht="12.75">
      <c r="B50" s="54"/>
      <c r="C50" s="54"/>
      <c r="D50" s="54"/>
      <c r="E50" s="54"/>
      <c r="F50" s="54"/>
    </row>
    <row r="51" spans="2:6" ht="12.75">
      <c r="B51" s="54"/>
      <c r="C51" s="54"/>
      <c r="D51" s="54"/>
      <c r="E51" s="54"/>
      <c r="F51" s="54"/>
    </row>
    <row r="52" spans="2:6" ht="12.75">
      <c r="B52" s="54"/>
      <c r="C52" s="54"/>
      <c r="D52" s="54"/>
      <c r="E52" s="54"/>
      <c r="F52" s="54"/>
    </row>
    <row r="53" spans="2:6" ht="12.75">
      <c r="B53" s="54"/>
      <c r="C53" s="54"/>
      <c r="D53" s="54"/>
      <c r="E53" s="54"/>
      <c r="F53" s="54"/>
    </row>
    <row r="54" spans="2:6" ht="12.75">
      <c r="B54" s="54"/>
      <c r="C54" s="54"/>
      <c r="D54" s="54"/>
      <c r="E54" s="54"/>
      <c r="F54" s="54"/>
    </row>
    <row r="55" spans="2:6" ht="12.75">
      <c r="B55" s="54"/>
      <c r="C55" s="54"/>
      <c r="D55" s="54"/>
      <c r="E55" s="54"/>
      <c r="F55" s="54"/>
    </row>
    <row r="56" spans="2:6" ht="12.75">
      <c r="B56" s="54"/>
      <c r="C56" s="54"/>
      <c r="D56" s="54"/>
      <c r="E56" s="54"/>
      <c r="F56" s="54"/>
    </row>
  </sheetData>
  <sheetProtection/>
  <mergeCells count="7">
    <mergeCell ref="A2:F2"/>
    <mergeCell ref="E4:F4"/>
    <mergeCell ref="E5:F5"/>
    <mergeCell ref="B6:F6"/>
    <mergeCell ref="A4:A5"/>
    <mergeCell ref="A7:A17"/>
    <mergeCell ref="B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26"/>
  <sheetViews>
    <sheetView zoomScaleSheetLayoutView="100" workbookViewId="0" topLeftCell="A12">
      <selection activeCell="D9" sqref="D9:G9"/>
    </sheetView>
  </sheetViews>
  <sheetFormatPr defaultColWidth="12" defaultRowHeight="11.25"/>
  <cols>
    <col min="1" max="1" width="12.83203125" style="1" customWidth="1"/>
    <col min="2" max="2" width="17" style="1" customWidth="1"/>
    <col min="3" max="3" width="16" style="1" customWidth="1"/>
    <col min="4" max="4" width="23.83203125" style="1" customWidth="1"/>
    <col min="5" max="5" width="19.66015625" style="1" customWidth="1"/>
    <col min="6" max="6" width="16.16015625" style="1" customWidth="1"/>
    <col min="7" max="7" width="14.16015625" style="1" customWidth="1"/>
    <col min="8" max="16384" width="12" style="1" customWidth="1"/>
  </cols>
  <sheetData>
    <row r="2" spans="1:7" ht="32.25" customHeight="1">
      <c r="A2" s="2" t="s">
        <v>367</v>
      </c>
      <c r="B2" s="2"/>
      <c r="C2" s="2"/>
      <c r="D2" s="2"/>
      <c r="E2" s="2"/>
      <c r="F2" s="2"/>
      <c r="G2" s="2"/>
    </row>
    <row r="3" spans="1:7" ht="18" customHeight="1">
      <c r="A3" s="3"/>
      <c r="B3" s="3"/>
      <c r="C3" s="3"/>
      <c r="D3" s="3"/>
      <c r="E3" s="3"/>
      <c r="F3" s="3"/>
      <c r="G3" s="3"/>
    </row>
    <row r="4" spans="1:7" ht="25.5" customHeight="1">
      <c r="A4" s="4" t="s">
        <v>368</v>
      </c>
      <c r="B4" s="5"/>
      <c r="C4" s="5"/>
      <c r="D4" s="6" t="s">
        <v>343</v>
      </c>
      <c r="E4" s="6"/>
      <c r="F4" s="6"/>
      <c r="G4" s="6"/>
    </row>
    <row r="5" spans="1:7" ht="25.5" customHeight="1">
      <c r="A5" s="7" t="s">
        <v>369</v>
      </c>
      <c r="B5" s="8"/>
      <c r="C5" s="9"/>
      <c r="D5" s="10" t="s">
        <v>370</v>
      </c>
      <c r="E5" s="11"/>
      <c r="F5" s="11"/>
      <c r="G5" s="12"/>
    </row>
    <row r="6" spans="1:7" ht="25.5" customHeight="1">
      <c r="A6" s="13" t="s">
        <v>371</v>
      </c>
      <c r="B6" s="14" t="s">
        <v>372</v>
      </c>
      <c r="C6" s="15"/>
      <c r="D6" s="14">
        <v>14</v>
      </c>
      <c r="E6" s="14"/>
      <c r="F6" s="14"/>
      <c r="G6" s="15"/>
    </row>
    <row r="7" spans="1:7" ht="25.5" customHeight="1">
      <c r="A7" s="16"/>
      <c r="B7" s="14" t="s">
        <v>373</v>
      </c>
      <c r="C7" s="15"/>
      <c r="D7" s="14"/>
      <c r="E7" s="14"/>
      <c r="F7" s="14"/>
      <c r="G7" s="15"/>
    </row>
    <row r="8" spans="1:7" ht="25.5" customHeight="1">
      <c r="A8" s="16"/>
      <c r="B8" s="14" t="s">
        <v>374</v>
      </c>
      <c r="C8" s="15"/>
      <c r="D8" s="17"/>
      <c r="E8" s="18"/>
      <c r="F8" s="18"/>
      <c r="G8" s="19"/>
    </row>
    <row r="9" spans="1:7" ht="25.5" customHeight="1">
      <c r="A9" s="16"/>
      <c r="B9" s="20" t="s">
        <v>375</v>
      </c>
      <c r="C9" s="21"/>
      <c r="D9" s="22">
        <v>14</v>
      </c>
      <c r="E9" s="23"/>
      <c r="F9" s="23"/>
      <c r="G9" s="24"/>
    </row>
    <row r="10" spans="1:11" ht="25.5" customHeight="1">
      <c r="A10" s="25"/>
      <c r="B10" s="20" t="s">
        <v>376</v>
      </c>
      <c r="C10" s="21"/>
      <c r="D10" s="26"/>
      <c r="E10" s="27"/>
      <c r="F10" s="27"/>
      <c r="G10" s="28"/>
      <c r="K10" s="1" t="s">
        <v>339</v>
      </c>
    </row>
    <row r="11" spans="1:7" ht="39" customHeight="1">
      <c r="A11" s="29" t="s">
        <v>377</v>
      </c>
      <c r="B11" s="20" t="s">
        <v>378</v>
      </c>
      <c r="C11" s="30"/>
      <c r="D11" s="30"/>
      <c r="E11" s="30"/>
      <c r="F11" s="30"/>
      <c r="G11" s="21"/>
    </row>
    <row r="12" spans="1:7" ht="39" customHeight="1">
      <c r="A12" s="29" t="s">
        <v>379</v>
      </c>
      <c r="B12" s="20" t="s">
        <v>380</v>
      </c>
      <c r="C12" s="30"/>
      <c r="D12" s="30"/>
      <c r="E12" s="30"/>
      <c r="F12" s="30"/>
      <c r="G12" s="21"/>
    </row>
    <row r="13" spans="1:7" ht="39" customHeight="1">
      <c r="A13" s="29" t="s">
        <v>381</v>
      </c>
      <c r="B13" s="20" t="s">
        <v>382</v>
      </c>
      <c r="C13" s="30"/>
      <c r="D13" s="30"/>
      <c r="E13" s="30"/>
      <c r="F13" s="30"/>
      <c r="G13" s="21"/>
    </row>
    <row r="14" spans="1:7" ht="21" customHeight="1">
      <c r="A14" s="31" t="s">
        <v>383</v>
      </c>
      <c r="B14" s="14" t="s">
        <v>384</v>
      </c>
      <c r="C14" s="14" t="s">
        <v>385</v>
      </c>
      <c r="D14" s="14" t="s">
        <v>386</v>
      </c>
      <c r="E14" s="14" t="s">
        <v>353</v>
      </c>
      <c r="F14" s="14" t="s">
        <v>387</v>
      </c>
      <c r="G14" s="14" t="s">
        <v>388</v>
      </c>
    </row>
    <row r="15" spans="1:7" ht="36" customHeight="1">
      <c r="A15" s="32"/>
      <c r="B15" s="31" t="s">
        <v>389</v>
      </c>
      <c r="C15" s="31" t="s">
        <v>390</v>
      </c>
      <c r="D15" s="33" t="s">
        <v>391</v>
      </c>
      <c r="E15" s="14">
        <v>7</v>
      </c>
      <c r="F15" s="33" t="s">
        <v>392</v>
      </c>
      <c r="G15" s="14"/>
    </row>
    <row r="16" spans="1:7" ht="33.75" customHeight="1">
      <c r="A16" s="32"/>
      <c r="B16" s="32"/>
      <c r="C16" s="29"/>
      <c r="D16" s="33" t="s">
        <v>393</v>
      </c>
      <c r="E16" s="14" t="s">
        <v>394</v>
      </c>
      <c r="F16" s="33" t="s">
        <v>395</v>
      </c>
      <c r="G16" s="14"/>
    </row>
    <row r="17" spans="1:7" ht="28.5" customHeight="1">
      <c r="A17" s="32"/>
      <c r="B17" s="32"/>
      <c r="C17" s="31" t="s">
        <v>396</v>
      </c>
      <c r="D17" s="33" t="s">
        <v>397</v>
      </c>
      <c r="E17" s="34">
        <v>1</v>
      </c>
      <c r="F17" s="33" t="s">
        <v>398</v>
      </c>
      <c r="G17" s="14"/>
    </row>
    <row r="18" spans="1:7" ht="31.5" customHeight="1">
      <c r="A18" s="32"/>
      <c r="B18" s="32"/>
      <c r="C18" s="31" t="s">
        <v>399</v>
      </c>
      <c r="D18" s="33" t="s">
        <v>400</v>
      </c>
      <c r="E18" s="34">
        <v>1</v>
      </c>
      <c r="F18" s="33" t="s">
        <v>398</v>
      </c>
      <c r="G18" s="14"/>
    </row>
    <row r="19" spans="1:7" ht="45.75" customHeight="1">
      <c r="A19" s="32"/>
      <c r="B19" s="32"/>
      <c r="C19" s="31" t="s">
        <v>401</v>
      </c>
      <c r="D19" s="33" t="s">
        <v>402</v>
      </c>
      <c r="E19" s="14">
        <v>2</v>
      </c>
      <c r="F19" s="33" t="s">
        <v>403</v>
      </c>
      <c r="G19" s="14"/>
    </row>
    <row r="20" spans="1:7" ht="31.5" customHeight="1">
      <c r="A20" s="32"/>
      <c r="B20" s="32"/>
      <c r="C20" s="32"/>
      <c r="D20" s="33" t="s">
        <v>404</v>
      </c>
      <c r="E20" s="14">
        <v>2</v>
      </c>
      <c r="F20" s="33" t="s">
        <v>403</v>
      </c>
      <c r="G20" s="14"/>
    </row>
    <row r="21" spans="1:7" ht="31.5" customHeight="1">
      <c r="A21" s="32"/>
      <c r="B21" s="29"/>
      <c r="C21" s="29"/>
      <c r="D21" s="33" t="s">
        <v>405</v>
      </c>
      <c r="E21" s="14">
        <v>1</v>
      </c>
      <c r="F21" s="33" t="s">
        <v>403</v>
      </c>
      <c r="G21" s="14"/>
    </row>
    <row r="22" spans="1:7" ht="33" customHeight="1">
      <c r="A22" s="32"/>
      <c r="B22" s="31" t="s">
        <v>406</v>
      </c>
      <c r="C22" s="14" t="s">
        <v>407</v>
      </c>
      <c r="D22" s="33" t="s">
        <v>408</v>
      </c>
      <c r="E22" s="14" t="s">
        <v>409</v>
      </c>
      <c r="F22" s="33" t="s">
        <v>410</v>
      </c>
      <c r="G22" s="14"/>
    </row>
    <row r="23" spans="1:7" ht="24.75" customHeight="1">
      <c r="A23" s="32"/>
      <c r="B23" s="32"/>
      <c r="C23" s="31" t="s">
        <v>411</v>
      </c>
      <c r="D23" s="33" t="s">
        <v>412</v>
      </c>
      <c r="E23" s="14" t="s">
        <v>413</v>
      </c>
      <c r="F23" s="33" t="s">
        <v>392</v>
      </c>
      <c r="G23" s="14"/>
    </row>
    <row r="24" spans="1:7" ht="16.5" customHeight="1">
      <c r="A24" s="32"/>
      <c r="B24" s="29"/>
      <c r="C24" s="29"/>
      <c r="D24" s="33" t="s">
        <v>414</v>
      </c>
      <c r="E24" s="14" t="s">
        <v>415</v>
      </c>
      <c r="F24" s="33" t="s">
        <v>416</v>
      </c>
      <c r="G24" s="14"/>
    </row>
    <row r="25" spans="1:7" ht="30" customHeight="1">
      <c r="A25" s="32"/>
      <c r="B25" s="31" t="s">
        <v>417</v>
      </c>
      <c r="C25" s="31" t="s">
        <v>365</v>
      </c>
      <c r="D25" s="33" t="s">
        <v>418</v>
      </c>
      <c r="E25" s="34">
        <v>1</v>
      </c>
      <c r="F25" s="33" t="s">
        <v>398</v>
      </c>
      <c r="G25" s="14"/>
    </row>
    <row r="26" spans="1:7" ht="18.75" customHeight="1">
      <c r="A26" s="35" t="s">
        <v>419</v>
      </c>
      <c r="B26" s="35"/>
      <c r="C26" s="35"/>
      <c r="D26" s="35"/>
      <c r="E26" s="35"/>
      <c r="F26" s="35"/>
      <c r="G26" s="35"/>
    </row>
  </sheetData>
  <sheetProtection/>
  <mergeCells count="27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6:G26"/>
    <mergeCell ref="A6:A10"/>
    <mergeCell ref="A14:A25"/>
    <mergeCell ref="B15:B21"/>
    <mergeCell ref="B22:B24"/>
    <mergeCell ref="C15:C16"/>
    <mergeCell ref="C19:C21"/>
    <mergeCell ref="C23:C2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26"/>
  <sheetViews>
    <sheetView zoomScaleSheetLayoutView="100" workbookViewId="0" topLeftCell="A1">
      <selection activeCell="K13" sqref="K13"/>
    </sheetView>
  </sheetViews>
  <sheetFormatPr defaultColWidth="12" defaultRowHeight="11.25"/>
  <cols>
    <col min="1" max="1" width="12.83203125" style="1" customWidth="1"/>
    <col min="2" max="2" width="17" style="1" customWidth="1"/>
    <col min="3" max="3" width="16" style="1" customWidth="1"/>
    <col min="4" max="4" width="23.83203125" style="1" customWidth="1"/>
    <col min="5" max="5" width="19.66015625" style="1" customWidth="1"/>
    <col min="6" max="6" width="16.16015625" style="1" customWidth="1"/>
    <col min="7" max="7" width="14.16015625" style="1" customWidth="1"/>
    <col min="8" max="16384" width="12" style="1" customWidth="1"/>
  </cols>
  <sheetData>
    <row r="2" spans="1:7" ht="32.25" customHeight="1">
      <c r="A2" s="2" t="s">
        <v>367</v>
      </c>
      <c r="B2" s="2"/>
      <c r="C2" s="2"/>
      <c r="D2" s="2"/>
      <c r="E2" s="2"/>
      <c r="F2" s="2"/>
      <c r="G2" s="2"/>
    </row>
    <row r="3" spans="1:7" ht="18" customHeight="1">
      <c r="A3" s="3"/>
      <c r="B3" s="3"/>
      <c r="C3" s="3"/>
      <c r="D3" s="3"/>
      <c r="E3" s="3"/>
      <c r="F3" s="3"/>
      <c r="G3" s="3"/>
    </row>
    <row r="4" spans="1:7" ht="25.5" customHeight="1">
      <c r="A4" s="4" t="s">
        <v>368</v>
      </c>
      <c r="B4" s="5"/>
      <c r="C4" s="5"/>
      <c r="D4" s="6" t="s">
        <v>343</v>
      </c>
      <c r="E4" s="6"/>
      <c r="F4" s="6"/>
      <c r="G4" s="6"/>
    </row>
    <row r="5" spans="1:7" ht="25.5" customHeight="1">
      <c r="A5" s="7" t="s">
        <v>369</v>
      </c>
      <c r="B5" s="8"/>
      <c r="C5" s="9"/>
      <c r="D5" s="10" t="s">
        <v>420</v>
      </c>
      <c r="E5" s="11"/>
      <c r="F5" s="11"/>
      <c r="G5" s="12"/>
    </row>
    <row r="6" spans="1:7" ht="25.5" customHeight="1">
      <c r="A6" s="13" t="s">
        <v>371</v>
      </c>
      <c r="B6" s="14" t="s">
        <v>372</v>
      </c>
      <c r="C6" s="15"/>
      <c r="D6" s="14">
        <v>14</v>
      </c>
      <c r="E6" s="14"/>
      <c r="F6" s="14"/>
      <c r="G6" s="15"/>
    </row>
    <row r="7" spans="1:7" ht="25.5" customHeight="1">
      <c r="A7" s="16"/>
      <c r="B7" s="14" t="s">
        <v>373</v>
      </c>
      <c r="C7" s="15"/>
      <c r="D7" s="14"/>
      <c r="E7" s="14"/>
      <c r="F7" s="14"/>
      <c r="G7" s="15"/>
    </row>
    <row r="8" spans="1:7" ht="25.5" customHeight="1">
      <c r="A8" s="16"/>
      <c r="B8" s="14" t="s">
        <v>374</v>
      </c>
      <c r="C8" s="15"/>
      <c r="D8" s="17"/>
      <c r="E8" s="18"/>
      <c r="F8" s="18"/>
      <c r="G8" s="19"/>
    </row>
    <row r="9" spans="1:7" ht="25.5" customHeight="1">
      <c r="A9" s="16"/>
      <c r="B9" s="20" t="s">
        <v>375</v>
      </c>
      <c r="C9" s="21"/>
      <c r="D9" s="22">
        <v>14</v>
      </c>
      <c r="E9" s="23"/>
      <c r="F9" s="23"/>
      <c r="G9" s="24"/>
    </row>
    <row r="10" spans="1:11" ht="25.5" customHeight="1">
      <c r="A10" s="25"/>
      <c r="B10" s="20" t="s">
        <v>376</v>
      </c>
      <c r="C10" s="21"/>
      <c r="D10" s="26"/>
      <c r="E10" s="27"/>
      <c r="F10" s="27"/>
      <c r="G10" s="28"/>
      <c r="K10" s="1" t="s">
        <v>339</v>
      </c>
    </row>
    <row r="11" spans="1:7" ht="39" customHeight="1">
      <c r="A11" s="29" t="s">
        <v>377</v>
      </c>
      <c r="B11" s="20" t="s">
        <v>421</v>
      </c>
      <c r="C11" s="30"/>
      <c r="D11" s="30"/>
      <c r="E11" s="30"/>
      <c r="F11" s="30"/>
      <c r="G11" s="21"/>
    </row>
    <row r="12" spans="1:7" ht="39" customHeight="1">
      <c r="A12" s="29" t="s">
        <v>379</v>
      </c>
      <c r="B12" s="20" t="s">
        <v>380</v>
      </c>
      <c r="C12" s="30"/>
      <c r="D12" s="30"/>
      <c r="E12" s="30"/>
      <c r="F12" s="30"/>
      <c r="G12" s="21"/>
    </row>
    <row r="13" spans="1:7" ht="39" customHeight="1">
      <c r="A13" s="29" t="s">
        <v>381</v>
      </c>
      <c r="B13" s="20" t="s">
        <v>382</v>
      </c>
      <c r="C13" s="30"/>
      <c r="D13" s="30"/>
      <c r="E13" s="30"/>
      <c r="F13" s="30"/>
      <c r="G13" s="21"/>
    </row>
    <row r="14" spans="1:7" ht="21" customHeight="1">
      <c r="A14" s="31" t="s">
        <v>383</v>
      </c>
      <c r="B14" s="14" t="s">
        <v>384</v>
      </c>
      <c r="C14" s="14" t="s">
        <v>385</v>
      </c>
      <c r="D14" s="14" t="s">
        <v>386</v>
      </c>
      <c r="E14" s="14" t="s">
        <v>353</v>
      </c>
      <c r="F14" s="14" t="s">
        <v>387</v>
      </c>
      <c r="G14" s="14" t="s">
        <v>388</v>
      </c>
    </row>
    <row r="15" spans="1:7" ht="36" customHeight="1">
      <c r="A15" s="32"/>
      <c r="B15" s="31" t="s">
        <v>389</v>
      </c>
      <c r="C15" s="31" t="s">
        <v>390</v>
      </c>
      <c r="D15" s="33" t="s">
        <v>391</v>
      </c>
      <c r="E15" s="14">
        <v>7</v>
      </c>
      <c r="F15" s="33" t="s">
        <v>392</v>
      </c>
      <c r="G15" s="14"/>
    </row>
    <row r="16" spans="1:7" ht="33.75" customHeight="1">
      <c r="A16" s="32"/>
      <c r="B16" s="32"/>
      <c r="C16" s="29"/>
      <c r="D16" s="33" t="s">
        <v>393</v>
      </c>
      <c r="E16" s="14" t="s">
        <v>394</v>
      </c>
      <c r="F16" s="33" t="s">
        <v>395</v>
      </c>
      <c r="G16" s="14"/>
    </row>
    <row r="17" spans="1:7" ht="28.5" customHeight="1">
      <c r="A17" s="32"/>
      <c r="B17" s="32"/>
      <c r="C17" s="31" t="s">
        <v>396</v>
      </c>
      <c r="D17" s="33" t="s">
        <v>397</v>
      </c>
      <c r="E17" s="34">
        <v>1</v>
      </c>
      <c r="F17" s="33" t="s">
        <v>398</v>
      </c>
      <c r="G17" s="14"/>
    </row>
    <row r="18" spans="1:7" ht="31.5" customHeight="1">
      <c r="A18" s="32"/>
      <c r="B18" s="32"/>
      <c r="C18" s="31" t="s">
        <v>399</v>
      </c>
      <c r="D18" s="33" t="s">
        <v>400</v>
      </c>
      <c r="E18" s="34">
        <v>1</v>
      </c>
      <c r="F18" s="33" t="s">
        <v>398</v>
      </c>
      <c r="G18" s="14"/>
    </row>
    <row r="19" spans="1:7" ht="45.75" customHeight="1">
      <c r="A19" s="32"/>
      <c r="B19" s="32"/>
      <c r="C19" s="31" t="s">
        <v>401</v>
      </c>
      <c r="D19" s="33" t="s">
        <v>402</v>
      </c>
      <c r="E19" s="14">
        <v>2</v>
      </c>
      <c r="F19" s="33" t="s">
        <v>403</v>
      </c>
      <c r="G19" s="14"/>
    </row>
    <row r="20" spans="1:7" ht="31.5" customHeight="1">
      <c r="A20" s="32"/>
      <c r="B20" s="32"/>
      <c r="C20" s="32"/>
      <c r="D20" s="33" t="s">
        <v>404</v>
      </c>
      <c r="E20" s="14">
        <v>2</v>
      </c>
      <c r="F20" s="33" t="s">
        <v>403</v>
      </c>
      <c r="G20" s="14"/>
    </row>
    <row r="21" spans="1:7" ht="31.5" customHeight="1">
      <c r="A21" s="32"/>
      <c r="B21" s="29"/>
      <c r="C21" s="29"/>
      <c r="D21" s="33" t="s">
        <v>405</v>
      </c>
      <c r="E21" s="14">
        <v>1</v>
      </c>
      <c r="F21" s="33" t="s">
        <v>403</v>
      </c>
      <c r="G21" s="14"/>
    </row>
    <row r="22" spans="1:7" ht="33" customHeight="1">
      <c r="A22" s="32"/>
      <c r="B22" s="31" t="s">
        <v>406</v>
      </c>
      <c r="C22" s="14" t="s">
        <v>407</v>
      </c>
      <c r="D22" s="33" t="s">
        <v>408</v>
      </c>
      <c r="E22" s="14" t="s">
        <v>409</v>
      </c>
      <c r="F22" s="33" t="s">
        <v>410</v>
      </c>
      <c r="G22" s="14"/>
    </row>
    <row r="23" spans="1:7" ht="24.75" customHeight="1">
      <c r="A23" s="32"/>
      <c r="B23" s="32"/>
      <c r="C23" s="31" t="s">
        <v>411</v>
      </c>
      <c r="D23" s="33" t="s">
        <v>412</v>
      </c>
      <c r="E23" s="14" t="s">
        <v>413</v>
      </c>
      <c r="F23" s="33" t="s">
        <v>392</v>
      </c>
      <c r="G23" s="14"/>
    </row>
    <row r="24" spans="1:7" ht="16.5" customHeight="1">
      <c r="A24" s="32"/>
      <c r="B24" s="29"/>
      <c r="C24" s="29"/>
      <c r="D24" s="33" t="s">
        <v>414</v>
      </c>
      <c r="E24" s="14" t="s">
        <v>415</v>
      </c>
      <c r="F24" s="33" t="s">
        <v>416</v>
      </c>
      <c r="G24" s="14"/>
    </row>
    <row r="25" spans="1:7" ht="30" customHeight="1">
      <c r="A25" s="32"/>
      <c r="B25" s="31" t="s">
        <v>417</v>
      </c>
      <c r="C25" s="31" t="s">
        <v>365</v>
      </c>
      <c r="D25" s="33" t="s">
        <v>418</v>
      </c>
      <c r="E25" s="34">
        <v>1</v>
      </c>
      <c r="F25" s="33" t="s">
        <v>398</v>
      </c>
      <c r="G25" s="14"/>
    </row>
    <row r="26" spans="1:7" ht="18.75" customHeight="1">
      <c r="A26" s="35" t="s">
        <v>419</v>
      </c>
      <c r="B26" s="35"/>
      <c r="C26" s="35"/>
      <c r="D26" s="35"/>
      <c r="E26" s="35"/>
      <c r="F26" s="35"/>
      <c r="G26" s="35"/>
    </row>
  </sheetData>
  <sheetProtection/>
  <mergeCells count="27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6:G26"/>
    <mergeCell ref="A6:A10"/>
    <mergeCell ref="A14:A25"/>
    <mergeCell ref="B15:B21"/>
    <mergeCell ref="B22:B24"/>
    <mergeCell ref="C15:C16"/>
    <mergeCell ref="C19:C21"/>
    <mergeCell ref="C23:C2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24"/>
  <sheetViews>
    <sheetView zoomScaleSheetLayoutView="100" workbookViewId="0" topLeftCell="A1">
      <selection activeCell="D9" sqref="D9:G9"/>
    </sheetView>
  </sheetViews>
  <sheetFormatPr defaultColWidth="12" defaultRowHeight="11.25"/>
  <cols>
    <col min="1" max="1" width="12.83203125" style="1" customWidth="1"/>
    <col min="2" max="2" width="17" style="1" customWidth="1"/>
    <col min="3" max="3" width="16" style="1" customWidth="1"/>
    <col min="4" max="4" width="23.83203125" style="1" customWidth="1"/>
    <col min="5" max="5" width="19.66015625" style="1" customWidth="1"/>
    <col min="6" max="6" width="16.16015625" style="1" customWidth="1"/>
    <col min="7" max="7" width="14.16015625" style="1" customWidth="1"/>
    <col min="8" max="16384" width="12" style="1" customWidth="1"/>
  </cols>
  <sheetData>
    <row r="2" spans="1:7" ht="32.25" customHeight="1">
      <c r="A2" s="2" t="s">
        <v>367</v>
      </c>
      <c r="B2" s="2"/>
      <c r="C2" s="2"/>
      <c r="D2" s="2"/>
      <c r="E2" s="2"/>
      <c r="F2" s="2"/>
      <c r="G2" s="2"/>
    </row>
    <row r="3" spans="1:7" ht="18" customHeight="1">
      <c r="A3" s="3"/>
      <c r="B3" s="3"/>
      <c r="C3" s="3"/>
      <c r="D3" s="3"/>
      <c r="E3" s="3"/>
      <c r="F3" s="3"/>
      <c r="G3" s="3"/>
    </row>
    <row r="4" spans="1:7" ht="25.5" customHeight="1">
      <c r="A4" s="4" t="s">
        <v>368</v>
      </c>
      <c r="B4" s="5"/>
      <c r="C4" s="5"/>
      <c r="D4" s="6" t="s">
        <v>343</v>
      </c>
      <c r="E4" s="6"/>
      <c r="F4" s="6"/>
      <c r="G4" s="6"/>
    </row>
    <row r="5" spans="1:7" ht="25.5" customHeight="1">
      <c r="A5" s="7" t="s">
        <v>369</v>
      </c>
      <c r="B5" s="8"/>
      <c r="C5" s="9"/>
      <c r="D5" s="10" t="s">
        <v>422</v>
      </c>
      <c r="E5" s="11"/>
      <c r="F5" s="11"/>
      <c r="G5" s="12"/>
    </row>
    <row r="6" spans="1:7" ht="25.5" customHeight="1">
      <c r="A6" s="13" t="s">
        <v>371</v>
      </c>
      <c r="B6" s="14" t="s">
        <v>372</v>
      </c>
      <c r="C6" s="15"/>
      <c r="D6" s="14">
        <v>5.46</v>
      </c>
      <c r="E6" s="14"/>
      <c r="F6" s="14"/>
      <c r="G6" s="15"/>
    </row>
    <row r="7" spans="1:7" ht="25.5" customHeight="1">
      <c r="A7" s="16"/>
      <c r="B7" s="14" t="s">
        <v>373</v>
      </c>
      <c r="C7" s="15"/>
      <c r="D7" s="14"/>
      <c r="E7" s="14"/>
      <c r="F7" s="14"/>
      <c r="G7" s="15"/>
    </row>
    <row r="8" spans="1:7" ht="25.5" customHeight="1">
      <c r="A8" s="16"/>
      <c r="B8" s="14" t="s">
        <v>374</v>
      </c>
      <c r="C8" s="15"/>
      <c r="D8" s="17"/>
      <c r="E8" s="18"/>
      <c r="F8" s="18"/>
      <c r="G8" s="19"/>
    </row>
    <row r="9" spans="1:7" ht="25.5" customHeight="1">
      <c r="A9" s="16"/>
      <c r="B9" s="20" t="s">
        <v>375</v>
      </c>
      <c r="C9" s="21"/>
      <c r="D9" s="22">
        <v>5.46</v>
      </c>
      <c r="E9" s="23"/>
      <c r="F9" s="23"/>
      <c r="G9" s="24"/>
    </row>
    <row r="10" spans="1:11" ht="25.5" customHeight="1">
      <c r="A10" s="25"/>
      <c r="B10" s="20" t="s">
        <v>376</v>
      </c>
      <c r="C10" s="21"/>
      <c r="D10" s="26"/>
      <c r="E10" s="27"/>
      <c r="F10" s="27"/>
      <c r="G10" s="28"/>
      <c r="K10" s="1" t="s">
        <v>339</v>
      </c>
    </row>
    <row r="11" spans="1:7" ht="39" customHeight="1">
      <c r="A11" s="29" t="s">
        <v>377</v>
      </c>
      <c r="B11" s="20" t="s">
        <v>422</v>
      </c>
      <c r="C11" s="30"/>
      <c r="D11" s="30"/>
      <c r="E11" s="30"/>
      <c r="F11" s="30"/>
      <c r="G11" s="21"/>
    </row>
    <row r="12" spans="1:7" ht="39" customHeight="1">
      <c r="A12" s="29" t="s">
        <v>379</v>
      </c>
      <c r="B12" s="20" t="s">
        <v>380</v>
      </c>
      <c r="C12" s="30"/>
      <c r="D12" s="30"/>
      <c r="E12" s="30"/>
      <c r="F12" s="30"/>
      <c r="G12" s="21"/>
    </row>
    <row r="13" spans="1:7" ht="39" customHeight="1">
      <c r="A13" s="29" t="s">
        <v>381</v>
      </c>
      <c r="B13" s="20" t="s">
        <v>382</v>
      </c>
      <c r="C13" s="30"/>
      <c r="D13" s="30"/>
      <c r="E13" s="30"/>
      <c r="F13" s="30"/>
      <c r="G13" s="21"/>
    </row>
    <row r="14" spans="1:7" ht="21" customHeight="1">
      <c r="A14" s="31" t="s">
        <v>383</v>
      </c>
      <c r="B14" s="14" t="s">
        <v>384</v>
      </c>
      <c r="C14" s="14" t="s">
        <v>385</v>
      </c>
      <c r="D14" s="14" t="s">
        <v>386</v>
      </c>
      <c r="E14" s="14" t="s">
        <v>353</v>
      </c>
      <c r="F14" s="14" t="s">
        <v>387</v>
      </c>
      <c r="G14" s="14" t="s">
        <v>388</v>
      </c>
    </row>
    <row r="15" spans="1:7" ht="36" customHeight="1">
      <c r="A15" s="32"/>
      <c r="B15" s="31" t="s">
        <v>389</v>
      </c>
      <c r="C15" s="31" t="s">
        <v>390</v>
      </c>
      <c r="D15" s="33" t="s">
        <v>423</v>
      </c>
      <c r="E15" s="14">
        <v>14</v>
      </c>
      <c r="F15" s="33" t="s">
        <v>392</v>
      </c>
      <c r="G15" s="14"/>
    </row>
    <row r="16" spans="1:7" ht="33.75" customHeight="1">
      <c r="A16" s="32"/>
      <c r="B16" s="32"/>
      <c r="C16" s="29"/>
      <c r="D16" s="33" t="s">
        <v>393</v>
      </c>
      <c r="E16" s="14" t="s">
        <v>394</v>
      </c>
      <c r="F16" s="33" t="s">
        <v>395</v>
      </c>
      <c r="G16" s="14"/>
    </row>
    <row r="17" spans="1:7" ht="28.5" customHeight="1">
      <c r="A17" s="32"/>
      <c r="B17" s="32"/>
      <c r="C17" s="31" t="s">
        <v>396</v>
      </c>
      <c r="D17" s="33" t="s">
        <v>397</v>
      </c>
      <c r="E17" s="34">
        <v>1</v>
      </c>
      <c r="F17" s="33" t="s">
        <v>398</v>
      </c>
      <c r="G17" s="14"/>
    </row>
    <row r="18" spans="1:7" ht="31.5" customHeight="1">
      <c r="A18" s="32"/>
      <c r="B18" s="32"/>
      <c r="C18" s="31" t="s">
        <v>399</v>
      </c>
      <c r="D18" s="33" t="s">
        <v>400</v>
      </c>
      <c r="E18" s="34">
        <v>1</v>
      </c>
      <c r="F18" s="33" t="s">
        <v>398</v>
      </c>
      <c r="G18" s="14"/>
    </row>
    <row r="19" spans="1:7" ht="45.75" customHeight="1">
      <c r="A19" s="32"/>
      <c r="B19" s="32"/>
      <c r="C19" s="31" t="s">
        <v>401</v>
      </c>
      <c r="D19" s="33" t="s">
        <v>424</v>
      </c>
      <c r="E19" s="14">
        <v>1000</v>
      </c>
      <c r="F19" s="33" t="s">
        <v>425</v>
      </c>
      <c r="G19" s="14"/>
    </row>
    <row r="20" spans="1:7" ht="31.5" customHeight="1">
      <c r="A20" s="32"/>
      <c r="B20" s="32"/>
      <c r="C20" s="32"/>
      <c r="D20" s="33" t="s">
        <v>426</v>
      </c>
      <c r="E20" s="14">
        <v>14</v>
      </c>
      <c r="F20" s="33" t="s">
        <v>392</v>
      </c>
      <c r="G20" s="14"/>
    </row>
    <row r="21" spans="1:7" ht="24.75" customHeight="1">
      <c r="A21" s="32"/>
      <c r="B21" s="32"/>
      <c r="C21" s="31" t="s">
        <v>411</v>
      </c>
      <c r="D21" s="33" t="s">
        <v>412</v>
      </c>
      <c r="E21" s="14" t="s">
        <v>413</v>
      </c>
      <c r="F21" s="33" t="s">
        <v>392</v>
      </c>
      <c r="G21" s="14"/>
    </row>
    <row r="22" spans="1:7" ht="16.5" customHeight="1">
      <c r="A22" s="32"/>
      <c r="B22" s="29"/>
      <c r="C22" s="29"/>
      <c r="D22" s="33" t="s">
        <v>414</v>
      </c>
      <c r="E22" s="14" t="s">
        <v>415</v>
      </c>
      <c r="F22" s="33" t="s">
        <v>416</v>
      </c>
      <c r="G22" s="14"/>
    </row>
    <row r="23" spans="1:7" ht="30" customHeight="1">
      <c r="A23" s="32"/>
      <c r="B23" s="31" t="s">
        <v>417</v>
      </c>
      <c r="C23" s="31" t="s">
        <v>365</v>
      </c>
      <c r="D23" s="33" t="s">
        <v>418</v>
      </c>
      <c r="E23" s="34">
        <v>1</v>
      </c>
      <c r="F23" s="33" t="s">
        <v>398</v>
      </c>
      <c r="G23" s="14"/>
    </row>
    <row r="24" spans="1:7" ht="18.75" customHeight="1">
      <c r="A24" s="35" t="s">
        <v>419</v>
      </c>
      <c r="B24" s="35"/>
      <c r="C24" s="35"/>
      <c r="D24" s="35"/>
      <c r="E24" s="35"/>
      <c r="F24" s="35"/>
      <c r="G24" s="35"/>
    </row>
  </sheetData>
  <sheetProtection/>
  <mergeCells count="27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4:G24"/>
    <mergeCell ref="A6:A10"/>
    <mergeCell ref="A14:A23"/>
    <mergeCell ref="B15:B20"/>
    <mergeCell ref="B21:B22"/>
    <mergeCell ref="C15:C16"/>
    <mergeCell ref="C19:C20"/>
    <mergeCell ref="C21:C2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24"/>
  <sheetViews>
    <sheetView zoomScaleSheetLayoutView="100" workbookViewId="0" topLeftCell="A1">
      <selection activeCell="B12" sqref="B12:G12"/>
    </sheetView>
  </sheetViews>
  <sheetFormatPr defaultColWidth="12" defaultRowHeight="11.25"/>
  <cols>
    <col min="1" max="1" width="12.83203125" style="1" customWidth="1"/>
    <col min="2" max="2" width="17" style="1" customWidth="1"/>
    <col min="3" max="3" width="16" style="1" customWidth="1"/>
    <col min="4" max="4" width="23.83203125" style="1" customWidth="1"/>
    <col min="5" max="5" width="19.66015625" style="1" customWidth="1"/>
    <col min="6" max="6" width="16.16015625" style="1" customWidth="1"/>
    <col min="7" max="7" width="14.16015625" style="1" customWidth="1"/>
    <col min="8" max="16384" width="12" style="1" customWidth="1"/>
  </cols>
  <sheetData>
    <row r="2" spans="1:7" ht="32.25" customHeight="1">
      <c r="A2" s="2" t="s">
        <v>367</v>
      </c>
      <c r="B2" s="2"/>
      <c r="C2" s="2"/>
      <c r="D2" s="2"/>
      <c r="E2" s="2"/>
      <c r="F2" s="2"/>
      <c r="G2" s="2"/>
    </row>
    <row r="3" spans="1:7" ht="18" customHeight="1">
      <c r="A3" s="3"/>
      <c r="B3" s="3"/>
      <c r="C3" s="3"/>
      <c r="D3" s="3"/>
      <c r="E3" s="3"/>
      <c r="F3" s="3"/>
      <c r="G3" s="3"/>
    </row>
    <row r="4" spans="1:7" ht="25.5" customHeight="1">
      <c r="A4" s="4" t="s">
        <v>368</v>
      </c>
      <c r="B4" s="5"/>
      <c r="C4" s="5"/>
      <c r="D4" s="6" t="s">
        <v>343</v>
      </c>
      <c r="E4" s="6"/>
      <c r="F4" s="6"/>
      <c r="G4" s="6"/>
    </row>
    <row r="5" spans="1:7" ht="25.5" customHeight="1">
      <c r="A5" s="7" t="s">
        <v>369</v>
      </c>
      <c r="B5" s="8"/>
      <c r="C5" s="9"/>
      <c r="D5" s="10" t="s">
        <v>427</v>
      </c>
      <c r="E5" s="11"/>
      <c r="F5" s="11"/>
      <c r="G5" s="12"/>
    </row>
    <row r="6" spans="1:7" ht="25.5" customHeight="1">
      <c r="A6" s="13" t="s">
        <v>371</v>
      </c>
      <c r="B6" s="14" t="s">
        <v>372</v>
      </c>
      <c r="C6" s="15"/>
      <c r="D6" s="14">
        <v>2.52</v>
      </c>
      <c r="E6" s="14"/>
      <c r="F6" s="14"/>
      <c r="G6" s="15"/>
    </row>
    <row r="7" spans="1:7" ht="25.5" customHeight="1">
      <c r="A7" s="16"/>
      <c r="B7" s="14" t="s">
        <v>373</v>
      </c>
      <c r="C7" s="15"/>
      <c r="D7" s="14"/>
      <c r="E7" s="14"/>
      <c r="F7" s="14"/>
      <c r="G7" s="15"/>
    </row>
    <row r="8" spans="1:7" ht="25.5" customHeight="1">
      <c r="A8" s="16"/>
      <c r="B8" s="14" t="s">
        <v>374</v>
      </c>
      <c r="C8" s="15"/>
      <c r="D8" s="17"/>
      <c r="E8" s="18"/>
      <c r="F8" s="18"/>
      <c r="G8" s="19"/>
    </row>
    <row r="9" spans="1:7" ht="25.5" customHeight="1">
      <c r="A9" s="16"/>
      <c r="B9" s="20" t="s">
        <v>375</v>
      </c>
      <c r="C9" s="21"/>
      <c r="D9" s="22">
        <v>2.52</v>
      </c>
      <c r="E9" s="23"/>
      <c r="F9" s="23"/>
      <c r="G9" s="24"/>
    </row>
    <row r="10" spans="1:11" ht="25.5" customHeight="1">
      <c r="A10" s="25"/>
      <c r="B10" s="20" t="s">
        <v>376</v>
      </c>
      <c r="C10" s="21"/>
      <c r="D10" s="26"/>
      <c r="E10" s="27"/>
      <c r="F10" s="27"/>
      <c r="G10" s="28"/>
      <c r="K10" s="1" t="s">
        <v>339</v>
      </c>
    </row>
    <row r="11" spans="1:7" ht="39" customHeight="1">
      <c r="A11" s="29" t="s">
        <v>377</v>
      </c>
      <c r="B11" s="20" t="s">
        <v>428</v>
      </c>
      <c r="C11" s="30"/>
      <c r="D11" s="30"/>
      <c r="E11" s="30"/>
      <c r="F11" s="30"/>
      <c r="G11" s="21"/>
    </row>
    <row r="12" spans="1:7" ht="39" customHeight="1">
      <c r="A12" s="29" t="s">
        <v>379</v>
      </c>
      <c r="B12" s="20" t="s">
        <v>380</v>
      </c>
      <c r="C12" s="30"/>
      <c r="D12" s="30"/>
      <c r="E12" s="30"/>
      <c r="F12" s="30"/>
      <c r="G12" s="21"/>
    </row>
    <row r="13" spans="1:7" ht="39" customHeight="1">
      <c r="A13" s="29" t="s">
        <v>381</v>
      </c>
      <c r="B13" s="20" t="s">
        <v>382</v>
      </c>
      <c r="C13" s="30"/>
      <c r="D13" s="30"/>
      <c r="E13" s="30"/>
      <c r="F13" s="30"/>
      <c r="G13" s="21"/>
    </row>
    <row r="14" spans="1:7" ht="21" customHeight="1">
      <c r="A14" s="31" t="s">
        <v>383</v>
      </c>
      <c r="B14" s="14" t="s">
        <v>384</v>
      </c>
      <c r="C14" s="14" t="s">
        <v>385</v>
      </c>
      <c r="D14" s="14" t="s">
        <v>386</v>
      </c>
      <c r="E14" s="14" t="s">
        <v>353</v>
      </c>
      <c r="F14" s="14" t="s">
        <v>387</v>
      </c>
      <c r="G14" s="14" t="s">
        <v>388</v>
      </c>
    </row>
    <row r="15" spans="1:7" ht="36" customHeight="1">
      <c r="A15" s="32"/>
      <c r="B15" s="31" t="s">
        <v>389</v>
      </c>
      <c r="C15" s="31" t="s">
        <v>390</v>
      </c>
      <c r="D15" s="33" t="s">
        <v>423</v>
      </c>
      <c r="E15" s="14">
        <v>14</v>
      </c>
      <c r="F15" s="33" t="s">
        <v>392</v>
      </c>
      <c r="G15" s="14"/>
    </row>
    <row r="16" spans="1:7" ht="33.75" customHeight="1">
      <c r="A16" s="32"/>
      <c r="B16" s="32"/>
      <c r="C16" s="29"/>
      <c r="D16" s="33" t="s">
        <v>393</v>
      </c>
      <c r="E16" s="14" t="s">
        <v>394</v>
      </c>
      <c r="F16" s="33" t="s">
        <v>395</v>
      </c>
      <c r="G16" s="14"/>
    </row>
    <row r="17" spans="1:7" ht="28.5" customHeight="1">
      <c r="A17" s="32"/>
      <c r="B17" s="32"/>
      <c r="C17" s="31" t="s">
        <v>396</v>
      </c>
      <c r="D17" s="33" t="s">
        <v>397</v>
      </c>
      <c r="E17" s="34">
        <v>1</v>
      </c>
      <c r="F17" s="33" t="s">
        <v>398</v>
      </c>
      <c r="G17" s="14"/>
    </row>
    <row r="18" spans="1:7" ht="31.5" customHeight="1">
      <c r="A18" s="32"/>
      <c r="B18" s="32"/>
      <c r="C18" s="31" t="s">
        <v>399</v>
      </c>
      <c r="D18" s="33" t="s">
        <v>400</v>
      </c>
      <c r="E18" s="34">
        <v>1</v>
      </c>
      <c r="F18" s="33" t="s">
        <v>398</v>
      </c>
      <c r="G18" s="14"/>
    </row>
    <row r="19" spans="1:7" ht="45.75" customHeight="1">
      <c r="A19" s="32"/>
      <c r="B19" s="32"/>
      <c r="C19" s="31" t="s">
        <v>401</v>
      </c>
      <c r="D19" s="33" t="s">
        <v>424</v>
      </c>
      <c r="E19" s="14">
        <v>1000</v>
      </c>
      <c r="F19" s="33" t="s">
        <v>425</v>
      </c>
      <c r="G19" s="14"/>
    </row>
    <row r="20" spans="1:7" ht="31.5" customHeight="1">
      <c r="A20" s="32"/>
      <c r="B20" s="32"/>
      <c r="C20" s="32"/>
      <c r="D20" s="33" t="s">
        <v>426</v>
      </c>
      <c r="E20" s="14">
        <v>14</v>
      </c>
      <c r="F20" s="33" t="s">
        <v>392</v>
      </c>
      <c r="G20" s="14"/>
    </row>
    <row r="21" spans="1:7" ht="24.75" customHeight="1">
      <c r="A21" s="32"/>
      <c r="B21" s="32"/>
      <c r="C21" s="31" t="s">
        <v>411</v>
      </c>
      <c r="D21" s="33" t="s">
        <v>412</v>
      </c>
      <c r="E21" s="14" t="s">
        <v>413</v>
      </c>
      <c r="F21" s="33" t="s">
        <v>392</v>
      </c>
      <c r="G21" s="14"/>
    </row>
    <row r="22" spans="1:7" ht="16.5" customHeight="1">
      <c r="A22" s="32"/>
      <c r="B22" s="29"/>
      <c r="C22" s="29"/>
      <c r="D22" s="33" t="s">
        <v>414</v>
      </c>
      <c r="E22" s="14" t="s">
        <v>415</v>
      </c>
      <c r="F22" s="33" t="s">
        <v>416</v>
      </c>
      <c r="G22" s="14"/>
    </row>
    <row r="23" spans="1:7" ht="30" customHeight="1">
      <c r="A23" s="32"/>
      <c r="B23" s="31" t="s">
        <v>417</v>
      </c>
      <c r="C23" s="31" t="s">
        <v>365</v>
      </c>
      <c r="D23" s="33" t="s">
        <v>418</v>
      </c>
      <c r="E23" s="34">
        <v>1</v>
      </c>
      <c r="F23" s="33" t="s">
        <v>398</v>
      </c>
      <c r="G23" s="14"/>
    </row>
    <row r="24" spans="1:7" ht="18.75" customHeight="1">
      <c r="A24" s="35" t="s">
        <v>419</v>
      </c>
      <c r="B24" s="35"/>
      <c r="C24" s="35"/>
      <c r="D24" s="35"/>
      <c r="E24" s="35"/>
      <c r="F24" s="35"/>
      <c r="G24" s="35"/>
    </row>
  </sheetData>
  <sheetProtection/>
  <mergeCells count="27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4:G24"/>
    <mergeCell ref="A6:A10"/>
    <mergeCell ref="A14:A23"/>
    <mergeCell ref="B15:B20"/>
    <mergeCell ref="B21:B22"/>
    <mergeCell ref="C15:C16"/>
    <mergeCell ref="C19:C20"/>
    <mergeCell ref="C21:C2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24"/>
  <sheetViews>
    <sheetView zoomScaleSheetLayoutView="100" workbookViewId="0" topLeftCell="A1">
      <selection activeCell="J11" sqref="J11"/>
    </sheetView>
  </sheetViews>
  <sheetFormatPr defaultColWidth="12" defaultRowHeight="11.25"/>
  <cols>
    <col min="1" max="1" width="12.83203125" style="1" customWidth="1"/>
    <col min="2" max="2" width="17" style="1" customWidth="1"/>
    <col min="3" max="3" width="16" style="1" customWidth="1"/>
    <col min="4" max="4" width="23.83203125" style="1" customWidth="1"/>
    <col min="5" max="5" width="19.66015625" style="1" customWidth="1"/>
    <col min="6" max="6" width="16.16015625" style="1" customWidth="1"/>
    <col min="7" max="7" width="14.16015625" style="1" customWidth="1"/>
    <col min="8" max="16384" width="12" style="1" customWidth="1"/>
  </cols>
  <sheetData>
    <row r="2" spans="1:7" ht="32.25" customHeight="1">
      <c r="A2" s="2" t="s">
        <v>367</v>
      </c>
      <c r="B2" s="2"/>
      <c r="C2" s="2"/>
      <c r="D2" s="2"/>
      <c r="E2" s="2"/>
      <c r="F2" s="2"/>
      <c r="G2" s="2"/>
    </row>
    <row r="3" spans="1:7" ht="18" customHeight="1">
      <c r="A3" s="3"/>
      <c r="B3" s="3"/>
      <c r="C3" s="3"/>
      <c r="D3" s="3"/>
      <c r="E3" s="3"/>
      <c r="F3" s="3"/>
      <c r="G3" s="3"/>
    </row>
    <row r="4" spans="1:7" ht="25.5" customHeight="1">
      <c r="A4" s="4" t="s">
        <v>368</v>
      </c>
      <c r="B4" s="5"/>
      <c r="C4" s="5"/>
      <c r="D4" s="6" t="s">
        <v>343</v>
      </c>
      <c r="E4" s="6"/>
      <c r="F4" s="6"/>
      <c r="G4" s="6"/>
    </row>
    <row r="5" spans="1:7" ht="25.5" customHeight="1">
      <c r="A5" s="7" t="s">
        <v>369</v>
      </c>
      <c r="B5" s="8"/>
      <c r="C5" s="9"/>
      <c r="D5" s="10" t="s">
        <v>429</v>
      </c>
      <c r="E5" s="11"/>
      <c r="F5" s="11"/>
      <c r="G5" s="12"/>
    </row>
    <row r="6" spans="1:7" ht="25.5" customHeight="1">
      <c r="A6" s="13" t="s">
        <v>371</v>
      </c>
      <c r="B6" s="14" t="s">
        <v>372</v>
      </c>
      <c r="C6" s="15"/>
      <c r="D6" s="14">
        <v>21.35</v>
      </c>
      <c r="E6" s="14"/>
      <c r="F6" s="14"/>
      <c r="G6" s="15"/>
    </row>
    <row r="7" spans="1:7" ht="25.5" customHeight="1">
      <c r="A7" s="16"/>
      <c r="B7" s="14" t="s">
        <v>373</v>
      </c>
      <c r="C7" s="15"/>
      <c r="D7" s="14"/>
      <c r="E7" s="14"/>
      <c r="F7" s="14"/>
      <c r="G7" s="15"/>
    </row>
    <row r="8" spans="1:7" ht="25.5" customHeight="1">
      <c r="A8" s="16"/>
      <c r="B8" s="14" t="s">
        <v>374</v>
      </c>
      <c r="C8" s="15"/>
      <c r="D8" s="17"/>
      <c r="E8" s="18"/>
      <c r="F8" s="18"/>
      <c r="G8" s="19"/>
    </row>
    <row r="9" spans="1:7" ht="25.5" customHeight="1">
      <c r="A9" s="16"/>
      <c r="B9" s="20" t="s">
        <v>375</v>
      </c>
      <c r="C9" s="21"/>
      <c r="D9" s="22">
        <v>21.35</v>
      </c>
      <c r="E9" s="23"/>
      <c r="F9" s="23"/>
      <c r="G9" s="24"/>
    </row>
    <row r="10" spans="1:11" ht="25.5" customHeight="1">
      <c r="A10" s="25"/>
      <c r="B10" s="20" t="s">
        <v>376</v>
      </c>
      <c r="C10" s="21"/>
      <c r="D10" s="26"/>
      <c r="E10" s="27"/>
      <c r="F10" s="27"/>
      <c r="G10" s="28"/>
      <c r="K10" s="1" t="s">
        <v>339</v>
      </c>
    </row>
    <row r="11" spans="1:7" ht="39" customHeight="1">
      <c r="A11" s="29" t="s">
        <v>377</v>
      </c>
      <c r="B11" s="20" t="s">
        <v>430</v>
      </c>
      <c r="C11" s="30"/>
      <c r="D11" s="30"/>
      <c r="E11" s="30"/>
      <c r="F11" s="30"/>
      <c r="G11" s="21"/>
    </row>
    <row r="12" spans="1:7" ht="39" customHeight="1">
      <c r="A12" s="29" t="s">
        <v>379</v>
      </c>
      <c r="B12" s="20" t="s">
        <v>380</v>
      </c>
      <c r="C12" s="30"/>
      <c r="D12" s="30"/>
      <c r="E12" s="30"/>
      <c r="F12" s="30"/>
      <c r="G12" s="21"/>
    </row>
    <row r="13" spans="1:7" ht="39" customHeight="1">
      <c r="A13" s="29" t="s">
        <v>381</v>
      </c>
      <c r="B13" s="20" t="s">
        <v>382</v>
      </c>
      <c r="C13" s="30"/>
      <c r="D13" s="30"/>
      <c r="E13" s="30"/>
      <c r="F13" s="30"/>
      <c r="G13" s="21"/>
    </row>
    <row r="14" spans="1:7" ht="21" customHeight="1">
      <c r="A14" s="31" t="s">
        <v>383</v>
      </c>
      <c r="B14" s="14" t="s">
        <v>384</v>
      </c>
      <c r="C14" s="14" t="s">
        <v>385</v>
      </c>
      <c r="D14" s="14" t="s">
        <v>386</v>
      </c>
      <c r="E14" s="14" t="s">
        <v>353</v>
      </c>
      <c r="F14" s="14" t="s">
        <v>387</v>
      </c>
      <c r="G14" s="14" t="s">
        <v>388</v>
      </c>
    </row>
    <row r="15" spans="1:7" ht="36" customHeight="1">
      <c r="A15" s="32"/>
      <c r="B15" s="31" t="s">
        <v>389</v>
      </c>
      <c r="C15" s="31" t="s">
        <v>390</v>
      </c>
      <c r="D15" s="33" t="s">
        <v>423</v>
      </c>
      <c r="E15" s="14">
        <v>14</v>
      </c>
      <c r="F15" s="33" t="s">
        <v>392</v>
      </c>
      <c r="G15" s="14"/>
    </row>
    <row r="16" spans="1:7" ht="33.75" customHeight="1">
      <c r="A16" s="32"/>
      <c r="B16" s="32"/>
      <c r="C16" s="29"/>
      <c r="D16" s="33" t="s">
        <v>393</v>
      </c>
      <c r="E16" s="14" t="s">
        <v>394</v>
      </c>
      <c r="F16" s="33" t="s">
        <v>395</v>
      </c>
      <c r="G16" s="14"/>
    </row>
    <row r="17" spans="1:7" ht="28.5" customHeight="1">
      <c r="A17" s="32"/>
      <c r="B17" s="32"/>
      <c r="C17" s="31" t="s">
        <v>396</v>
      </c>
      <c r="D17" s="33" t="s">
        <v>397</v>
      </c>
      <c r="E17" s="34">
        <v>1</v>
      </c>
      <c r="F17" s="33" t="s">
        <v>398</v>
      </c>
      <c r="G17" s="14"/>
    </row>
    <row r="18" spans="1:7" ht="31.5" customHeight="1">
      <c r="A18" s="32"/>
      <c r="B18" s="32"/>
      <c r="C18" s="31" t="s">
        <v>399</v>
      </c>
      <c r="D18" s="33" t="s">
        <v>400</v>
      </c>
      <c r="E18" s="34">
        <v>1</v>
      </c>
      <c r="F18" s="33" t="s">
        <v>398</v>
      </c>
      <c r="G18" s="14"/>
    </row>
    <row r="19" spans="1:7" ht="45.75" customHeight="1">
      <c r="A19" s="32"/>
      <c r="B19" s="32"/>
      <c r="C19" s="31" t="s">
        <v>401</v>
      </c>
      <c r="D19" s="33" t="s">
        <v>424</v>
      </c>
      <c r="E19" s="14">
        <v>1000</v>
      </c>
      <c r="F19" s="33" t="s">
        <v>425</v>
      </c>
      <c r="G19" s="14"/>
    </row>
    <row r="20" spans="1:7" ht="31.5" customHeight="1">
      <c r="A20" s="32"/>
      <c r="B20" s="32"/>
      <c r="C20" s="32"/>
      <c r="D20" s="33" t="s">
        <v>426</v>
      </c>
      <c r="E20" s="14">
        <v>14</v>
      </c>
      <c r="F20" s="33" t="s">
        <v>392</v>
      </c>
      <c r="G20" s="14"/>
    </row>
    <row r="21" spans="1:7" ht="24.75" customHeight="1">
      <c r="A21" s="32"/>
      <c r="B21" s="32"/>
      <c r="C21" s="31" t="s">
        <v>411</v>
      </c>
      <c r="D21" s="33" t="s">
        <v>412</v>
      </c>
      <c r="E21" s="14" t="s">
        <v>413</v>
      </c>
      <c r="F21" s="33" t="s">
        <v>392</v>
      </c>
      <c r="G21" s="14"/>
    </row>
    <row r="22" spans="1:7" ht="16.5" customHeight="1">
      <c r="A22" s="32"/>
      <c r="B22" s="29"/>
      <c r="C22" s="29"/>
      <c r="D22" s="33" t="s">
        <v>414</v>
      </c>
      <c r="E22" s="14" t="s">
        <v>415</v>
      </c>
      <c r="F22" s="33" t="s">
        <v>416</v>
      </c>
      <c r="G22" s="14"/>
    </row>
    <row r="23" spans="1:7" ht="30" customHeight="1">
      <c r="A23" s="32"/>
      <c r="B23" s="31" t="s">
        <v>417</v>
      </c>
      <c r="C23" s="31" t="s">
        <v>365</v>
      </c>
      <c r="D23" s="33" t="s">
        <v>418</v>
      </c>
      <c r="E23" s="34">
        <v>1</v>
      </c>
      <c r="F23" s="33" t="s">
        <v>398</v>
      </c>
      <c r="G23" s="14"/>
    </row>
    <row r="24" spans="1:7" ht="18.75" customHeight="1">
      <c r="A24" s="35" t="s">
        <v>419</v>
      </c>
      <c r="B24" s="35"/>
      <c r="C24" s="35"/>
      <c r="D24" s="35"/>
      <c r="E24" s="35"/>
      <c r="F24" s="35"/>
      <c r="G24" s="35"/>
    </row>
  </sheetData>
  <sheetProtection/>
  <mergeCells count="27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4:G24"/>
    <mergeCell ref="A6:A10"/>
    <mergeCell ref="A14:A23"/>
    <mergeCell ref="B15:B20"/>
    <mergeCell ref="B21:B22"/>
    <mergeCell ref="C15:C16"/>
    <mergeCell ref="C19:C20"/>
    <mergeCell ref="C21:C2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26"/>
  <sheetViews>
    <sheetView zoomScaleSheetLayoutView="100" workbookViewId="0" topLeftCell="A1">
      <selection activeCell="K12" sqref="K12"/>
    </sheetView>
  </sheetViews>
  <sheetFormatPr defaultColWidth="12" defaultRowHeight="11.25"/>
  <cols>
    <col min="1" max="1" width="12.83203125" style="1" customWidth="1"/>
    <col min="2" max="2" width="17" style="1" customWidth="1"/>
    <col min="3" max="3" width="16" style="1" customWidth="1"/>
    <col min="4" max="4" width="26.16015625" style="1" customWidth="1"/>
    <col min="5" max="5" width="19.66015625" style="1" customWidth="1"/>
    <col min="6" max="6" width="16.16015625" style="1" customWidth="1"/>
    <col min="7" max="7" width="14.16015625" style="1" customWidth="1"/>
    <col min="8" max="16384" width="12" style="1" customWidth="1"/>
  </cols>
  <sheetData>
    <row r="2" spans="1:7" ht="32.25" customHeight="1">
      <c r="A2" s="2" t="s">
        <v>367</v>
      </c>
      <c r="B2" s="2"/>
      <c r="C2" s="2"/>
      <c r="D2" s="2"/>
      <c r="E2" s="2"/>
      <c r="F2" s="2"/>
      <c r="G2" s="2"/>
    </row>
    <row r="3" spans="1:7" ht="18" customHeight="1">
      <c r="A3" s="3"/>
      <c r="B3" s="3"/>
      <c r="C3" s="3"/>
      <c r="D3" s="3"/>
      <c r="E3" s="3"/>
      <c r="F3" s="3"/>
      <c r="G3" s="3"/>
    </row>
    <row r="4" spans="1:7" ht="25.5" customHeight="1">
      <c r="A4" s="4" t="s">
        <v>368</v>
      </c>
      <c r="B4" s="5"/>
      <c r="C4" s="5"/>
      <c r="D4" s="6" t="s">
        <v>343</v>
      </c>
      <c r="E4" s="6"/>
      <c r="F4" s="6"/>
      <c r="G4" s="6"/>
    </row>
    <row r="5" spans="1:7" ht="25.5" customHeight="1">
      <c r="A5" s="7" t="s">
        <v>369</v>
      </c>
      <c r="B5" s="8"/>
      <c r="C5" s="9"/>
      <c r="D5" s="10" t="s">
        <v>431</v>
      </c>
      <c r="E5" s="11"/>
      <c r="F5" s="11"/>
      <c r="G5" s="12"/>
    </row>
    <row r="6" spans="1:7" ht="25.5" customHeight="1">
      <c r="A6" s="13" t="s">
        <v>371</v>
      </c>
      <c r="B6" s="14" t="s">
        <v>372</v>
      </c>
      <c r="C6" s="15"/>
      <c r="D6" s="14">
        <v>111.24</v>
      </c>
      <c r="E6" s="14"/>
      <c r="F6" s="14"/>
      <c r="G6" s="15"/>
    </row>
    <row r="7" spans="1:7" ht="25.5" customHeight="1">
      <c r="A7" s="16"/>
      <c r="B7" s="14" t="s">
        <v>373</v>
      </c>
      <c r="C7" s="15"/>
      <c r="D7" s="14"/>
      <c r="E7" s="14"/>
      <c r="F7" s="14"/>
      <c r="G7" s="15"/>
    </row>
    <row r="8" spans="1:7" ht="25.5" customHeight="1">
      <c r="A8" s="16"/>
      <c r="B8" s="14" t="s">
        <v>374</v>
      </c>
      <c r="C8" s="15"/>
      <c r="D8" s="17"/>
      <c r="E8" s="18"/>
      <c r="F8" s="18"/>
      <c r="G8" s="19"/>
    </row>
    <row r="9" spans="1:7" ht="25.5" customHeight="1">
      <c r="A9" s="16"/>
      <c r="B9" s="20" t="s">
        <v>375</v>
      </c>
      <c r="C9" s="21"/>
      <c r="D9" s="22">
        <v>111.24</v>
      </c>
      <c r="E9" s="23"/>
      <c r="F9" s="23"/>
      <c r="G9" s="24"/>
    </row>
    <row r="10" spans="1:11" ht="25.5" customHeight="1">
      <c r="A10" s="25"/>
      <c r="B10" s="20" t="s">
        <v>376</v>
      </c>
      <c r="C10" s="21"/>
      <c r="D10" s="26"/>
      <c r="E10" s="27"/>
      <c r="F10" s="27"/>
      <c r="G10" s="28"/>
      <c r="K10" s="1" t="s">
        <v>339</v>
      </c>
    </row>
    <row r="11" spans="1:7" ht="39" customHeight="1">
      <c r="A11" s="29" t="s">
        <v>377</v>
      </c>
      <c r="B11" s="20" t="s">
        <v>432</v>
      </c>
      <c r="C11" s="30"/>
      <c r="D11" s="30"/>
      <c r="E11" s="30"/>
      <c r="F11" s="30"/>
      <c r="G11" s="21"/>
    </row>
    <row r="12" spans="1:7" ht="39" customHeight="1">
      <c r="A12" s="29" t="s">
        <v>379</v>
      </c>
      <c r="B12" s="7" t="s">
        <v>433</v>
      </c>
      <c r="C12" s="8"/>
      <c r="D12" s="8"/>
      <c r="E12" s="8"/>
      <c r="F12" s="8"/>
      <c r="G12" s="9"/>
    </row>
    <row r="13" spans="1:7" ht="39" customHeight="1">
      <c r="A13" s="29" t="s">
        <v>381</v>
      </c>
      <c r="B13" s="20" t="s">
        <v>434</v>
      </c>
      <c r="C13" s="30"/>
      <c r="D13" s="30"/>
      <c r="E13" s="30"/>
      <c r="F13" s="30"/>
      <c r="G13" s="21"/>
    </row>
    <row r="14" spans="1:7" ht="21" customHeight="1">
      <c r="A14" s="31" t="s">
        <v>383</v>
      </c>
      <c r="B14" s="14" t="s">
        <v>384</v>
      </c>
      <c r="C14" s="14" t="s">
        <v>385</v>
      </c>
      <c r="D14" s="14" t="s">
        <v>386</v>
      </c>
      <c r="E14" s="14" t="s">
        <v>353</v>
      </c>
      <c r="F14" s="14" t="s">
        <v>387</v>
      </c>
      <c r="G14" s="14" t="s">
        <v>388</v>
      </c>
    </row>
    <row r="15" spans="1:7" ht="16.5" customHeight="1">
      <c r="A15" s="32"/>
      <c r="B15" s="14" t="s">
        <v>389</v>
      </c>
      <c r="C15" s="31" t="s">
        <v>390</v>
      </c>
      <c r="D15" s="33" t="s">
        <v>435</v>
      </c>
      <c r="E15" s="14" t="s">
        <v>436</v>
      </c>
      <c r="F15" s="33" t="s">
        <v>395</v>
      </c>
      <c r="G15" s="14"/>
    </row>
    <row r="16" spans="1:7" ht="16.5" customHeight="1">
      <c r="A16" s="32"/>
      <c r="B16" s="14"/>
      <c r="C16" s="31" t="s">
        <v>396</v>
      </c>
      <c r="D16" s="33" t="s">
        <v>437</v>
      </c>
      <c r="E16" s="34">
        <v>1</v>
      </c>
      <c r="F16" s="33" t="s">
        <v>398</v>
      </c>
      <c r="G16" s="14"/>
    </row>
    <row r="17" spans="1:7" ht="16.5" customHeight="1">
      <c r="A17" s="32"/>
      <c r="B17" s="14"/>
      <c r="C17" s="31" t="s">
        <v>399</v>
      </c>
      <c r="D17" s="33" t="s">
        <v>438</v>
      </c>
      <c r="E17" s="34">
        <v>1</v>
      </c>
      <c r="F17" s="33" t="s">
        <v>398</v>
      </c>
      <c r="G17" s="14"/>
    </row>
    <row r="18" spans="1:7" ht="16.5" customHeight="1">
      <c r="A18" s="32"/>
      <c r="B18" s="14"/>
      <c r="C18" s="31" t="s">
        <v>401</v>
      </c>
      <c r="D18" s="33" t="s">
        <v>439</v>
      </c>
      <c r="E18" s="14" t="s">
        <v>440</v>
      </c>
      <c r="F18" s="33" t="s">
        <v>410</v>
      </c>
      <c r="G18" s="14"/>
    </row>
    <row r="19" spans="1:7" ht="33" customHeight="1">
      <c r="A19" s="32"/>
      <c r="B19" s="14" t="s">
        <v>406</v>
      </c>
      <c r="C19" s="14" t="s">
        <v>407</v>
      </c>
      <c r="D19" s="33" t="s">
        <v>441</v>
      </c>
      <c r="E19" s="14" t="s">
        <v>436</v>
      </c>
      <c r="F19" s="33" t="s">
        <v>395</v>
      </c>
      <c r="G19" s="14"/>
    </row>
    <row r="20" spans="1:7" ht="16.5" customHeight="1">
      <c r="A20" s="32"/>
      <c r="B20" s="14"/>
      <c r="C20" s="14"/>
      <c r="D20" s="33" t="s">
        <v>442</v>
      </c>
      <c r="E20" s="14" t="s">
        <v>443</v>
      </c>
      <c r="F20" s="33" t="s">
        <v>410</v>
      </c>
      <c r="G20" s="14"/>
    </row>
    <row r="21" spans="1:7" ht="24.75" customHeight="1">
      <c r="A21" s="32"/>
      <c r="B21" s="14"/>
      <c r="C21" s="14" t="s">
        <v>411</v>
      </c>
      <c r="D21" s="33" t="s">
        <v>444</v>
      </c>
      <c r="E21" s="14">
        <v>7</v>
      </c>
      <c r="F21" s="33" t="s">
        <v>392</v>
      </c>
      <c r="G21" s="14"/>
    </row>
    <row r="22" spans="1:7" ht="16.5" customHeight="1">
      <c r="A22" s="32"/>
      <c r="B22" s="14"/>
      <c r="C22" s="14"/>
      <c r="D22" s="33" t="s">
        <v>445</v>
      </c>
      <c r="E22" s="14" t="s">
        <v>394</v>
      </c>
      <c r="F22" s="33" t="s">
        <v>395</v>
      </c>
      <c r="G22" s="14"/>
    </row>
    <row r="23" spans="1:7" ht="27.75" customHeight="1">
      <c r="A23" s="32"/>
      <c r="B23" s="14"/>
      <c r="C23" s="31" t="s">
        <v>446</v>
      </c>
      <c r="D23" s="33" t="s">
        <v>447</v>
      </c>
      <c r="E23" s="14" t="s">
        <v>448</v>
      </c>
      <c r="F23" s="33" t="s">
        <v>449</v>
      </c>
      <c r="G23" s="39"/>
    </row>
    <row r="24" spans="1:7" ht="30" customHeight="1">
      <c r="A24" s="32"/>
      <c r="B24" s="14" t="s">
        <v>417</v>
      </c>
      <c r="C24" s="31" t="s">
        <v>365</v>
      </c>
      <c r="D24" s="33" t="s">
        <v>450</v>
      </c>
      <c r="E24" s="34">
        <v>1</v>
      </c>
      <c r="F24" s="33" t="s">
        <v>398</v>
      </c>
      <c r="G24" s="14"/>
    </row>
    <row r="25" spans="1:7" ht="16.5" customHeight="1">
      <c r="A25" s="32"/>
      <c r="B25" s="14"/>
      <c r="C25" s="32"/>
      <c r="D25" s="33" t="s">
        <v>451</v>
      </c>
      <c r="E25" s="14" t="s">
        <v>452</v>
      </c>
      <c r="F25" s="33" t="s">
        <v>398</v>
      </c>
      <c r="G25" s="14"/>
    </row>
    <row r="26" spans="1:7" ht="18.75" customHeight="1">
      <c r="A26" s="35" t="s">
        <v>419</v>
      </c>
      <c r="B26" s="35"/>
      <c r="C26" s="35"/>
      <c r="D26" s="35"/>
      <c r="E26" s="35"/>
      <c r="F26" s="35"/>
      <c r="G26" s="35"/>
    </row>
  </sheetData>
  <sheetProtection/>
  <mergeCells count="28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6:G26"/>
    <mergeCell ref="A6:A10"/>
    <mergeCell ref="A14:A25"/>
    <mergeCell ref="B15:B18"/>
    <mergeCell ref="B19:B23"/>
    <mergeCell ref="B24:B25"/>
    <mergeCell ref="C19:C20"/>
    <mergeCell ref="C21:C22"/>
    <mergeCell ref="C24:C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22"/>
  <sheetViews>
    <sheetView zoomScaleSheetLayoutView="100" workbookViewId="0" topLeftCell="A1">
      <selection activeCell="D6" sqref="D6:G6"/>
    </sheetView>
  </sheetViews>
  <sheetFormatPr defaultColWidth="12" defaultRowHeight="11.25"/>
  <cols>
    <col min="1" max="1" width="12.83203125" style="1" customWidth="1"/>
    <col min="2" max="2" width="17" style="1" customWidth="1"/>
    <col min="3" max="3" width="16" style="1" customWidth="1"/>
    <col min="4" max="4" width="23.83203125" style="1" customWidth="1"/>
    <col min="5" max="5" width="19.66015625" style="1" customWidth="1"/>
    <col min="6" max="6" width="16.16015625" style="1" customWidth="1"/>
    <col min="7" max="7" width="14.16015625" style="1" customWidth="1"/>
    <col min="8" max="16384" width="12" style="1" customWidth="1"/>
  </cols>
  <sheetData>
    <row r="2" spans="1:7" ht="32.25" customHeight="1">
      <c r="A2" s="2" t="s">
        <v>367</v>
      </c>
      <c r="B2" s="2"/>
      <c r="C2" s="2"/>
      <c r="D2" s="2"/>
      <c r="E2" s="2"/>
      <c r="F2" s="2"/>
      <c r="G2" s="2"/>
    </row>
    <row r="3" spans="1:7" ht="18" customHeight="1">
      <c r="A3" s="3"/>
      <c r="B3" s="3"/>
      <c r="C3" s="3"/>
      <c r="D3" s="3"/>
      <c r="E3" s="3"/>
      <c r="F3" s="3"/>
      <c r="G3" s="3"/>
    </row>
    <row r="4" spans="1:7" ht="25.5" customHeight="1">
      <c r="A4" s="4" t="s">
        <v>368</v>
      </c>
      <c r="B4" s="5"/>
      <c r="C4" s="5"/>
      <c r="D4" s="6" t="s">
        <v>343</v>
      </c>
      <c r="E4" s="6"/>
      <c r="F4" s="6"/>
      <c r="G4" s="6"/>
    </row>
    <row r="5" spans="1:7" ht="25.5" customHeight="1">
      <c r="A5" s="7" t="s">
        <v>369</v>
      </c>
      <c r="B5" s="8"/>
      <c r="C5" s="9"/>
      <c r="D5" s="38" t="s">
        <v>453</v>
      </c>
      <c r="E5" s="18"/>
      <c r="F5" s="18"/>
      <c r="G5" s="19"/>
    </row>
    <row r="6" spans="1:7" ht="25.5" customHeight="1">
      <c r="A6" s="13" t="s">
        <v>371</v>
      </c>
      <c r="B6" s="14" t="s">
        <v>372</v>
      </c>
      <c r="C6" s="15"/>
      <c r="D6" s="17">
        <v>4.01</v>
      </c>
      <c r="E6" s="18"/>
      <c r="F6" s="18"/>
      <c r="G6" s="19"/>
    </row>
    <row r="7" spans="1:7" ht="25.5" customHeight="1">
      <c r="A7" s="16"/>
      <c r="B7" s="14" t="s">
        <v>373</v>
      </c>
      <c r="C7" s="15"/>
      <c r="D7" s="14"/>
      <c r="E7" s="14"/>
      <c r="F7" s="14"/>
      <c r="G7" s="15"/>
    </row>
    <row r="8" spans="1:7" ht="25.5" customHeight="1">
      <c r="A8" s="16"/>
      <c r="B8" s="14" t="s">
        <v>374</v>
      </c>
      <c r="C8" s="15"/>
      <c r="D8" s="17">
        <v>4.01</v>
      </c>
      <c r="E8" s="18"/>
      <c r="F8" s="18"/>
      <c r="G8" s="19"/>
    </row>
    <row r="9" spans="1:7" ht="25.5" customHeight="1">
      <c r="A9" s="16"/>
      <c r="B9" s="20" t="s">
        <v>375</v>
      </c>
      <c r="C9" s="21"/>
      <c r="D9" s="22"/>
      <c r="E9" s="23"/>
      <c r="F9" s="23"/>
      <c r="G9" s="24"/>
    </row>
    <row r="10" spans="1:11" ht="25.5" customHeight="1">
      <c r="A10" s="25"/>
      <c r="B10" s="20" t="s">
        <v>376</v>
      </c>
      <c r="C10" s="21"/>
      <c r="D10" s="26"/>
      <c r="E10" s="27"/>
      <c r="F10" s="27"/>
      <c r="G10" s="28"/>
      <c r="K10" s="1" t="s">
        <v>339</v>
      </c>
    </row>
    <row r="11" spans="1:7" ht="39" customHeight="1">
      <c r="A11" s="29" t="s">
        <v>377</v>
      </c>
      <c r="B11" s="20" t="s">
        <v>454</v>
      </c>
      <c r="C11" s="30"/>
      <c r="D11" s="30"/>
      <c r="E11" s="30"/>
      <c r="F11" s="30"/>
      <c r="G11" s="21"/>
    </row>
    <row r="12" spans="1:7" ht="39" customHeight="1">
      <c r="A12" s="29" t="s">
        <v>379</v>
      </c>
      <c r="B12" s="20" t="s">
        <v>380</v>
      </c>
      <c r="C12" s="30"/>
      <c r="D12" s="30"/>
      <c r="E12" s="30"/>
      <c r="F12" s="30"/>
      <c r="G12" s="21"/>
    </row>
    <row r="13" spans="1:7" ht="39" customHeight="1">
      <c r="A13" s="29" t="s">
        <v>381</v>
      </c>
      <c r="B13" s="20" t="s">
        <v>455</v>
      </c>
      <c r="C13" s="30"/>
      <c r="D13" s="30"/>
      <c r="E13" s="30"/>
      <c r="F13" s="30"/>
      <c r="G13" s="21"/>
    </row>
    <row r="14" spans="1:7" ht="21" customHeight="1">
      <c r="A14" s="31" t="s">
        <v>383</v>
      </c>
      <c r="B14" s="14" t="s">
        <v>384</v>
      </c>
      <c r="C14" s="14" t="s">
        <v>385</v>
      </c>
      <c r="D14" s="14" t="s">
        <v>386</v>
      </c>
      <c r="E14" s="14" t="s">
        <v>353</v>
      </c>
      <c r="F14" s="14" t="s">
        <v>387</v>
      </c>
      <c r="G14" s="14" t="s">
        <v>388</v>
      </c>
    </row>
    <row r="15" spans="1:7" ht="36" customHeight="1">
      <c r="A15" s="32"/>
      <c r="B15" s="14" t="s">
        <v>389</v>
      </c>
      <c r="C15" s="31" t="s">
        <v>390</v>
      </c>
      <c r="D15" s="33" t="s">
        <v>456</v>
      </c>
      <c r="E15" s="14" t="s">
        <v>457</v>
      </c>
      <c r="F15" s="33" t="s">
        <v>395</v>
      </c>
      <c r="G15" s="14"/>
    </row>
    <row r="16" spans="1:7" ht="28.5" customHeight="1">
      <c r="A16" s="32"/>
      <c r="B16" s="14"/>
      <c r="C16" s="31" t="s">
        <v>396</v>
      </c>
      <c r="D16" s="33" t="s">
        <v>458</v>
      </c>
      <c r="E16" s="34">
        <v>1</v>
      </c>
      <c r="F16" s="33"/>
      <c r="G16" s="14"/>
    </row>
    <row r="17" spans="1:7" ht="31.5" customHeight="1">
      <c r="A17" s="32"/>
      <c r="B17" s="14"/>
      <c r="C17" s="31" t="s">
        <v>399</v>
      </c>
      <c r="D17" s="33" t="s">
        <v>459</v>
      </c>
      <c r="E17" s="34">
        <v>1</v>
      </c>
      <c r="F17" s="33"/>
      <c r="G17" s="14"/>
    </row>
    <row r="18" spans="1:7" ht="45.75" customHeight="1">
      <c r="A18" s="32"/>
      <c r="B18" s="14"/>
      <c r="C18" s="31" t="s">
        <v>401</v>
      </c>
      <c r="D18" s="33" t="s">
        <v>460</v>
      </c>
      <c r="E18" s="14" t="s">
        <v>461</v>
      </c>
      <c r="F18" s="33" t="s">
        <v>462</v>
      </c>
      <c r="G18" s="14"/>
    </row>
    <row r="19" spans="1:7" ht="24.75" customHeight="1">
      <c r="A19" s="32"/>
      <c r="B19" s="14"/>
      <c r="C19" s="14" t="s">
        <v>411</v>
      </c>
      <c r="D19" s="33" t="s">
        <v>463</v>
      </c>
      <c r="E19" s="14" t="s">
        <v>457</v>
      </c>
      <c r="F19" s="33" t="s">
        <v>395</v>
      </c>
      <c r="G19" s="14"/>
    </row>
    <row r="20" spans="1:7" ht="16.5" customHeight="1">
      <c r="A20" s="32"/>
      <c r="B20" s="14"/>
      <c r="C20" s="14"/>
      <c r="D20" s="33" t="s">
        <v>464</v>
      </c>
      <c r="E20" s="14" t="s">
        <v>465</v>
      </c>
      <c r="F20" s="33" t="s">
        <v>355</v>
      </c>
      <c r="G20" s="14"/>
    </row>
    <row r="21" spans="1:7" ht="30" customHeight="1">
      <c r="A21" s="32"/>
      <c r="B21" s="14" t="s">
        <v>417</v>
      </c>
      <c r="C21" s="31" t="s">
        <v>365</v>
      </c>
      <c r="D21" s="33" t="s">
        <v>466</v>
      </c>
      <c r="E21" s="34">
        <v>1</v>
      </c>
      <c r="F21" s="33"/>
      <c r="G21" s="14"/>
    </row>
    <row r="22" spans="1:7" ht="18.75" customHeight="1">
      <c r="A22" s="35" t="s">
        <v>419</v>
      </c>
      <c r="B22" s="35"/>
      <c r="C22" s="35"/>
      <c r="D22" s="35"/>
      <c r="E22" s="35"/>
      <c r="F22" s="35"/>
      <c r="G22" s="35"/>
    </row>
  </sheetData>
  <sheetProtection/>
  <mergeCells count="25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2:G22"/>
    <mergeCell ref="A6:A10"/>
    <mergeCell ref="A14:A21"/>
    <mergeCell ref="B15:B18"/>
    <mergeCell ref="B19:B20"/>
    <mergeCell ref="C19:C2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24"/>
  <sheetViews>
    <sheetView zoomScaleSheetLayoutView="100" workbookViewId="0" topLeftCell="A1">
      <selection activeCell="L14" sqref="L14"/>
    </sheetView>
  </sheetViews>
  <sheetFormatPr defaultColWidth="12" defaultRowHeight="11.25"/>
  <cols>
    <col min="1" max="1" width="12.83203125" style="1" customWidth="1"/>
    <col min="2" max="2" width="17" style="1" customWidth="1"/>
    <col min="3" max="3" width="16" style="1" customWidth="1"/>
    <col min="4" max="4" width="23.83203125" style="1" customWidth="1"/>
    <col min="5" max="5" width="19.66015625" style="1" customWidth="1"/>
    <col min="6" max="6" width="16.16015625" style="1" customWidth="1"/>
    <col min="7" max="7" width="14.16015625" style="1" customWidth="1"/>
    <col min="8" max="16384" width="12" style="1" customWidth="1"/>
  </cols>
  <sheetData>
    <row r="2" spans="1:7" ht="32.25" customHeight="1">
      <c r="A2" s="2" t="s">
        <v>367</v>
      </c>
      <c r="B2" s="2"/>
      <c r="C2" s="2"/>
      <c r="D2" s="2"/>
      <c r="E2" s="2"/>
      <c r="F2" s="2"/>
      <c r="G2" s="2"/>
    </row>
    <row r="3" spans="1:7" ht="18" customHeight="1">
      <c r="A3" s="3"/>
      <c r="B3" s="3"/>
      <c r="C3" s="3"/>
      <c r="D3" s="3"/>
      <c r="E3" s="3"/>
      <c r="F3" s="3"/>
      <c r="G3" s="3"/>
    </row>
    <row r="4" spans="1:7" ht="25.5" customHeight="1">
      <c r="A4" s="4" t="s">
        <v>368</v>
      </c>
      <c r="B4" s="5"/>
      <c r="C4" s="5"/>
      <c r="D4" s="6" t="s">
        <v>343</v>
      </c>
      <c r="E4" s="6"/>
      <c r="F4" s="6"/>
      <c r="G4" s="6"/>
    </row>
    <row r="5" spans="1:7" ht="25.5" customHeight="1">
      <c r="A5" s="7" t="s">
        <v>369</v>
      </c>
      <c r="B5" s="8"/>
      <c r="C5" s="9"/>
      <c r="D5" s="36" t="s">
        <v>467</v>
      </c>
      <c r="E5" s="11"/>
      <c r="F5" s="11"/>
      <c r="G5" s="12"/>
    </row>
    <row r="6" spans="1:7" ht="25.5" customHeight="1">
      <c r="A6" s="13" t="s">
        <v>371</v>
      </c>
      <c r="B6" s="14" t="s">
        <v>372</v>
      </c>
      <c r="C6" s="15"/>
      <c r="D6" s="17">
        <v>10</v>
      </c>
      <c r="E6" s="18"/>
      <c r="F6" s="18"/>
      <c r="G6" s="19"/>
    </row>
    <row r="7" spans="1:7" ht="25.5" customHeight="1">
      <c r="A7" s="16"/>
      <c r="B7" s="14" t="s">
        <v>373</v>
      </c>
      <c r="C7" s="15"/>
      <c r="D7" s="14"/>
      <c r="E7" s="14"/>
      <c r="F7" s="14"/>
      <c r="G7" s="15"/>
    </row>
    <row r="8" spans="1:7" ht="25.5" customHeight="1">
      <c r="A8" s="16"/>
      <c r="B8" s="14" t="s">
        <v>374</v>
      </c>
      <c r="C8" s="15"/>
      <c r="D8" s="17"/>
      <c r="E8" s="18"/>
      <c r="F8" s="18"/>
      <c r="G8" s="19"/>
    </row>
    <row r="9" spans="1:7" ht="25.5" customHeight="1">
      <c r="A9" s="16"/>
      <c r="B9" s="20" t="s">
        <v>375</v>
      </c>
      <c r="C9" s="21"/>
      <c r="D9" s="22">
        <v>10</v>
      </c>
      <c r="E9" s="23"/>
      <c r="F9" s="23"/>
      <c r="G9" s="24"/>
    </row>
    <row r="10" spans="1:11" ht="25.5" customHeight="1">
      <c r="A10" s="25"/>
      <c r="B10" s="20" t="s">
        <v>376</v>
      </c>
      <c r="C10" s="21"/>
      <c r="D10" s="26"/>
      <c r="E10" s="27"/>
      <c r="F10" s="27"/>
      <c r="G10" s="28"/>
      <c r="K10" s="1" t="s">
        <v>339</v>
      </c>
    </row>
    <row r="11" spans="1:7" ht="39" customHeight="1">
      <c r="A11" s="29" t="s">
        <v>377</v>
      </c>
      <c r="B11" s="20" t="s">
        <v>468</v>
      </c>
      <c r="C11" s="30"/>
      <c r="D11" s="30"/>
      <c r="E11" s="30"/>
      <c r="F11" s="30"/>
      <c r="G11" s="21"/>
    </row>
    <row r="12" spans="1:7" ht="39" customHeight="1">
      <c r="A12" s="29" t="s">
        <v>379</v>
      </c>
      <c r="B12" s="20" t="s">
        <v>380</v>
      </c>
      <c r="C12" s="30"/>
      <c r="D12" s="30"/>
      <c r="E12" s="30"/>
      <c r="F12" s="30"/>
      <c r="G12" s="21"/>
    </row>
    <row r="13" spans="1:7" ht="39" customHeight="1">
      <c r="A13" s="29" t="s">
        <v>381</v>
      </c>
      <c r="B13" s="20" t="s">
        <v>469</v>
      </c>
      <c r="C13" s="30"/>
      <c r="D13" s="30"/>
      <c r="E13" s="30"/>
      <c r="F13" s="30"/>
      <c r="G13" s="21"/>
    </row>
    <row r="14" spans="1:7" ht="21" customHeight="1">
      <c r="A14" s="31" t="s">
        <v>383</v>
      </c>
      <c r="B14" s="14" t="s">
        <v>384</v>
      </c>
      <c r="C14" s="14" t="s">
        <v>385</v>
      </c>
      <c r="D14" s="14" t="s">
        <v>386</v>
      </c>
      <c r="E14" s="14" t="s">
        <v>353</v>
      </c>
      <c r="F14" s="14" t="s">
        <v>387</v>
      </c>
      <c r="G14" s="14" t="s">
        <v>388</v>
      </c>
    </row>
    <row r="15" spans="1:7" ht="36" customHeight="1">
      <c r="A15" s="32"/>
      <c r="B15" s="14" t="s">
        <v>389</v>
      </c>
      <c r="C15" s="31" t="s">
        <v>390</v>
      </c>
      <c r="D15" s="33" t="s">
        <v>470</v>
      </c>
      <c r="E15" s="14">
        <v>4</v>
      </c>
      <c r="F15" s="33" t="s">
        <v>392</v>
      </c>
      <c r="G15" s="14"/>
    </row>
    <row r="16" spans="1:7" ht="33.75" customHeight="1">
      <c r="A16" s="32"/>
      <c r="B16" s="14"/>
      <c r="C16" s="29"/>
      <c r="D16" s="33" t="s">
        <v>471</v>
      </c>
      <c r="E16" s="14" t="s">
        <v>472</v>
      </c>
      <c r="F16" s="33" t="s">
        <v>395</v>
      </c>
      <c r="G16" s="14"/>
    </row>
    <row r="17" spans="1:7" ht="28.5" customHeight="1">
      <c r="A17" s="32"/>
      <c r="B17" s="14"/>
      <c r="C17" s="31" t="s">
        <v>396</v>
      </c>
      <c r="D17" s="33" t="s">
        <v>473</v>
      </c>
      <c r="E17" s="34">
        <v>1</v>
      </c>
      <c r="F17" s="33" t="s">
        <v>398</v>
      </c>
      <c r="G17" s="14"/>
    </row>
    <row r="18" spans="1:7" ht="31.5" customHeight="1">
      <c r="A18" s="32"/>
      <c r="B18" s="14"/>
      <c r="C18" s="31" t="s">
        <v>399</v>
      </c>
      <c r="D18" s="33" t="s">
        <v>474</v>
      </c>
      <c r="E18" s="14">
        <v>12</v>
      </c>
      <c r="F18" s="33" t="s">
        <v>475</v>
      </c>
      <c r="G18" s="14"/>
    </row>
    <row r="19" spans="1:7" ht="45.75" customHeight="1">
      <c r="A19" s="32"/>
      <c r="B19" s="14"/>
      <c r="C19" s="31" t="s">
        <v>401</v>
      </c>
      <c r="D19" s="33" t="s">
        <v>476</v>
      </c>
      <c r="E19" s="14">
        <v>8</v>
      </c>
      <c r="F19" s="33" t="s">
        <v>477</v>
      </c>
      <c r="G19" s="14"/>
    </row>
    <row r="20" spans="1:7" ht="33" customHeight="1">
      <c r="A20" s="32"/>
      <c r="B20" s="14" t="s">
        <v>406</v>
      </c>
      <c r="C20" s="14" t="s">
        <v>407</v>
      </c>
      <c r="D20" s="33" t="s">
        <v>408</v>
      </c>
      <c r="E20" s="14" t="s">
        <v>478</v>
      </c>
      <c r="F20" s="33" t="s">
        <v>410</v>
      </c>
      <c r="G20" s="14"/>
    </row>
    <row r="21" spans="1:7" ht="24.75" customHeight="1">
      <c r="A21" s="32"/>
      <c r="B21" s="14"/>
      <c r="C21" s="14" t="s">
        <v>411</v>
      </c>
      <c r="D21" s="33" t="s">
        <v>412</v>
      </c>
      <c r="E21" s="14" t="s">
        <v>479</v>
      </c>
      <c r="F21" s="33" t="s">
        <v>392</v>
      </c>
      <c r="G21" s="14"/>
    </row>
    <row r="22" spans="1:7" ht="30" customHeight="1">
      <c r="A22" s="32"/>
      <c r="B22" s="14" t="s">
        <v>417</v>
      </c>
      <c r="C22" s="31" t="s">
        <v>365</v>
      </c>
      <c r="D22" s="33" t="s">
        <v>418</v>
      </c>
      <c r="E22" s="34">
        <v>1</v>
      </c>
      <c r="F22" s="33" t="s">
        <v>398</v>
      </c>
      <c r="G22" s="14"/>
    </row>
    <row r="23" spans="1:7" ht="16.5" customHeight="1">
      <c r="A23" s="32"/>
      <c r="B23" s="14"/>
      <c r="C23" s="32"/>
      <c r="D23" s="37"/>
      <c r="E23" s="37"/>
      <c r="F23" s="37"/>
      <c r="G23" s="14"/>
    </row>
    <row r="24" spans="1:7" ht="18.75" customHeight="1">
      <c r="A24" s="35" t="s">
        <v>419</v>
      </c>
      <c r="B24" s="35"/>
      <c r="C24" s="35"/>
      <c r="D24" s="35"/>
      <c r="E24" s="35"/>
      <c r="F24" s="35"/>
      <c r="G24" s="35"/>
    </row>
  </sheetData>
  <sheetProtection/>
  <mergeCells count="27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4:G24"/>
    <mergeCell ref="A6:A10"/>
    <mergeCell ref="A14:A23"/>
    <mergeCell ref="B15:B19"/>
    <mergeCell ref="B20:B21"/>
    <mergeCell ref="B22:B23"/>
    <mergeCell ref="C15:C16"/>
    <mergeCell ref="C22:C2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24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12.83203125" style="1" customWidth="1"/>
    <col min="2" max="2" width="17" style="1" customWidth="1"/>
    <col min="3" max="3" width="16" style="1" customWidth="1"/>
    <col min="4" max="4" width="23.83203125" style="1" customWidth="1"/>
    <col min="5" max="5" width="19.66015625" style="1" customWidth="1"/>
    <col min="6" max="6" width="16.16015625" style="1" customWidth="1"/>
    <col min="7" max="7" width="14.16015625" style="1" customWidth="1"/>
    <col min="8" max="16384" width="12" style="1" customWidth="1"/>
  </cols>
  <sheetData>
    <row r="2" spans="1:7" ht="32.25" customHeight="1">
      <c r="A2" s="2" t="s">
        <v>367</v>
      </c>
      <c r="B2" s="2"/>
      <c r="C2" s="2"/>
      <c r="D2" s="2"/>
      <c r="E2" s="2"/>
      <c r="F2" s="2"/>
      <c r="G2" s="2"/>
    </row>
    <row r="3" spans="1:7" ht="18" customHeight="1">
      <c r="A3" s="3"/>
      <c r="B3" s="3"/>
      <c r="C3" s="3"/>
      <c r="D3" s="3"/>
      <c r="E3" s="3"/>
      <c r="F3" s="3"/>
      <c r="G3" s="3"/>
    </row>
    <row r="4" spans="1:7" ht="25.5" customHeight="1">
      <c r="A4" s="4" t="s">
        <v>368</v>
      </c>
      <c r="B4" s="5"/>
      <c r="C4" s="5"/>
      <c r="D4" s="6" t="s">
        <v>343</v>
      </c>
      <c r="E4" s="6"/>
      <c r="F4" s="6"/>
      <c r="G4" s="6"/>
    </row>
    <row r="5" spans="1:7" ht="25.5" customHeight="1">
      <c r="A5" s="7" t="s">
        <v>369</v>
      </c>
      <c r="B5" s="8"/>
      <c r="C5" s="9"/>
      <c r="D5" s="36" t="s">
        <v>480</v>
      </c>
      <c r="E5" s="11"/>
      <c r="F5" s="11"/>
      <c r="G5" s="12"/>
    </row>
    <row r="6" spans="1:7" ht="25.5" customHeight="1">
      <c r="A6" s="13" t="s">
        <v>371</v>
      </c>
      <c r="B6" s="14" t="s">
        <v>372</v>
      </c>
      <c r="C6" s="15"/>
      <c r="D6" s="17">
        <v>20.46</v>
      </c>
      <c r="E6" s="18"/>
      <c r="F6" s="18"/>
      <c r="G6" s="19"/>
    </row>
    <row r="7" spans="1:7" ht="25.5" customHeight="1">
      <c r="A7" s="16"/>
      <c r="B7" s="14" t="s">
        <v>373</v>
      </c>
      <c r="C7" s="15"/>
      <c r="D7" s="14"/>
      <c r="E7" s="14"/>
      <c r="F7" s="14"/>
      <c r="G7" s="15"/>
    </row>
    <row r="8" spans="1:7" ht="25.5" customHeight="1">
      <c r="A8" s="16"/>
      <c r="B8" s="14" t="s">
        <v>374</v>
      </c>
      <c r="C8" s="15"/>
      <c r="D8" s="17"/>
      <c r="E8" s="18"/>
      <c r="F8" s="18"/>
      <c r="G8" s="19"/>
    </row>
    <row r="9" spans="1:7" ht="25.5" customHeight="1">
      <c r="A9" s="16"/>
      <c r="B9" s="20" t="s">
        <v>375</v>
      </c>
      <c r="C9" s="21"/>
      <c r="D9" s="22">
        <v>20.46</v>
      </c>
      <c r="E9" s="23"/>
      <c r="F9" s="23"/>
      <c r="G9" s="24"/>
    </row>
    <row r="10" spans="1:11" ht="25.5" customHeight="1">
      <c r="A10" s="25"/>
      <c r="B10" s="20" t="s">
        <v>376</v>
      </c>
      <c r="C10" s="21"/>
      <c r="D10" s="26"/>
      <c r="E10" s="27"/>
      <c r="F10" s="27"/>
      <c r="G10" s="28"/>
      <c r="K10" s="1" t="s">
        <v>339</v>
      </c>
    </row>
    <row r="11" spans="1:7" ht="39" customHeight="1">
      <c r="A11" s="29" t="s">
        <v>377</v>
      </c>
      <c r="B11" s="20" t="s">
        <v>468</v>
      </c>
      <c r="C11" s="30"/>
      <c r="D11" s="30"/>
      <c r="E11" s="30"/>
      <c r="F11" s="30"/>
      <c r="G11" s="21"/>
    </row>
    <row r="12" spans="1:7" ht="39" customHeight="1">
      <c r="A12" s="29" t="s">
        <v>379</v>
      </c>
      <c r="B12" s="20" t="s">
        <v>433</v>
      </c>
      <c r="C12" s="30"/>
      <c r="D12" s="30"/>
      <c r="E12" s="30"/>
      <c r="F12" s="30"/>
      <c r="G12" s="21"/>
    </row>
    <row r="13" spans="1:7" ht="39" customHeight="1">
      <c r="A13" s="29" t="s">
        <v>381</v>
      </c>
      <c r="B13" s="20" t="s">
        <v>469</v>
      </c>
      <c r="C13" s="30"/>
      <c r="D13" s="30"/>
      <c r="E13" s="30"/>
      <c r="F13" s="30"/>
      <c r="G13" s="21"/>
    </row>
    <row r="14" spans="1:7" ht="21" customHeight="1">
      <c r="A14" s="31" t="s">
        <v>383</v>
      </c>
      <c r="B14" s="14" t="s">
        <v>384</v>
      </c>
      <c r="C14" s="14" t="s">
        <v>385</v>
      </c>
      <c r="D14" s="14" t="s">
        <v>386</v>
      </c>
      <c r="E14" s="14" t="s">
        <v>353</v>
      </c>
      <c r="F14" s="14" t="s">
        <v>387</v>
      </c>
      <c r="G14" s="14" t="s">
        <v>388</v>
      </c>
    </row>
    <row r="15" spans="1:7" ht="36" customHeight="1">
      <c r="A15" s="32"/>
      <c r="B15" s="14" t="s">
        <v>389</v>
      </c>
      <c r="C15" s="31" t="s">
        <v>390</v>
      </c>
      <c r="D15" s="33" t="s">
        <v>470</v>
      </c>
      <c r="E15" s="14">
        <v>4</v>
      </c>
      <c r="F15" s="33" t="s">
        <v>392</v>
      </c>
      <c r="G15" s="14"/>
    </row>
    <row r="16" spans="1:7" ht="33.75" customHeight="1">
      <c r="A16" s="32"/>
      <c r="B16" s="14"/>
      <c r="C16" s="29"/>
      <c r="D16" s="33" t="s">
        <v>471</v>
      </c>
      <c r="E16" s="14" t="s">
        <v>472</v>
      </c>
      <c r="F16" s="33" t="s">
        <v>395</v>
      </c>
      <c r="G16" s="14"/>
    </row>
    <row r="17" spans="1:7" ht="28.5" customHeight="1">
      <c r="A17" s="32"/>
      <c r="B17" s="14"/>
      <c r="C17" s="31" t="s">
        <v>396</v>
      </c>
      <c r="D17" s="33" t="s">
        <v>473</v>
      </c>
      <c r="E17" s="34">
        <v>1</v>
      </c>
      <c r="F17" s="33" t="s">
        <v>398</v>
      </c>
      <c r="G17" s="14"/>
    </row>
    <row r="18" spans="1:7" ht="31.5" customHeight="1">
      <c r="A18" s="32"/>
      <c r="B18" s="14"/>
      <c r="C18" s="31" t="s">
        <v>399</v>
      </c>
      <c r="D18" s="33" t="s">
        <v>474</v>
      </c>
      <c r="E18" s="14">
        <v>12</v>
      </c>
      <c r="F18" s="33" t="s">
        <v>475</v>
      </c>
      <c r="G18" s="14"/>
    </row>
    <row r="19" spans="1:7" ht="45.75" customHeight="1">
      <c r="A19" s="32"/>
      <c r="B19" s="14"/>
      <c r="C19" s="31" t="s">
        <v>401</v>
      </c>
      <c r="D19" s="33" t="s">
        <v>476</v>
      </c>
      <c r="E19" s="14">
        <v>8</v>
      </c>
      <c r="F19" s="33" t="s">
        <v>477</v>
      </c>
      <c r="G19" s="14"/>
    </row>
    <row r="20" spans="1:7" ht="33" customHeight="1">
      <c r="A20" s="32"/>
      <c r="B20" s="14" t="s">
        <v>406</v>
      </c>
      <c r="C20" s="14" t="s">
        <v>407</v>
      </c>
      <c r="D20" s="33" t="s">
        <v>408</v>
      </c>
      <c r="E20" s="14" t="s">
        <v>478</v>
      </c>
      <c r="F20" s="33" t="s">
        <v>410</v>
      </c>
      <c r="G20" s="14"/>
    </row>
    <row r="21" spans="1:7" ht="24.75" customHeight="1">
      <c r="A21" s="32"/>
      <c r="B21" s="14"/>
      <c r="C21" s="14" t="s">
        <v>411</v>
      </c>
      <c r="D21" s="33" t="s">
        <v>412</v>
      </c>
      <c r="E21" s="14" t="s">
        <v>479</v>
      </c>
      <c r="F21" s="33" t="s">
        <v>392</v>
      </c>
      <c r="G21" s="14"/>
    </row>
    <row r="22" spans="1:7" ht="30" customHeight="1">
      <c r="A22" s="32"/>
      <c r="B22" s="14" t="s">
        <v>417</v>
      </c>
      <c r="C22" s="31" t="s">
        <v>365</v>
      </c>
      <c r="D22" s="33" t="s">
        <v>418</v>
      </c>
      <c r="E22" s="34">
        <v>1</v>
      </c>
      <c r="F22" s="33" t="s">
        <v>398</v>
      </c>
      <c r="G22" s="14"/>
    </row>
    <row r="23" spans="1:7" ht="16.5" customHeight="1">
      <c r="A23" s="32"/>
      <c r="B23" s="14"/>
      <c r="C23" s="32"/>
      <c r="D23" s="37"/>
      <c r="E23" s="37"/>
      <c r="F23" s="37"/>
      <c r="G23" s="14"/>
    </row>
    <row r="24" spans="1:7" ht="18.75" customHeight="1">
      <c r="A24" s="35" t="s">
        <v>419</v>
      </c>
      <c r="B24" s="35"/>
      <c r="C24" s="35"/>
      <c r="D24" s="35"/>
      <c r="E24" s="35"/>
      <c r="F24" s="35"/>
      <c r="G24" s="35"/>
    </row>
  </sheetData>
  <sheetProtection/>
  <mergeCells count="27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4:G24"/>
    <mergeCell ref="A6:A10"/>
    <mergeCell ref="A14:A23"/>
    <mergeCell ref="B15:B19"/>
    <mergeCell ref="B20:B21"/>
    <mergeCell ref="B22:B23"/>
    <mergeCell ref="C15:C16"/>
    <mergeCell ref="C22:C2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25"/>
  <sheetViews>
    <sheetView zoomScaleSheetLayoutView="100" workbookViewId="0" topLeftCell="A1">
      <selection activeCell="J14" sqref="J14"/>
    </sheetView>
  </sheetViews>
  <sheetFormatPr defaultColWidth="12" defaultRowHeight="11.25"/>
  <cols>
    <col min="1" max="1" width="12.83203125" style="1" customWidth="1"/>
    <col min="2" max="2" width="17" style="1" customWidth="1"/>
    <col min="3" max="3" width="16" style="1" customWidth="1"/>
    <col min="4" max="4" width="23.83203125" style="1" customWidth="1"/>
    <col min="5" max="5" width="19.66015625" style="1" customWidth="1"/>
    <col min="6" max="6" width="16.16015625" style="1" customWidth="1"/>
    <col min="7" max="7" width="14.16015625" style="1" customWidth="1"/>
    <col min="8" max="16384" width="12" style="1" customWidth="1"/>
  </cols>
  <sheetData>
    <row r="2" spans="1:7" ht="32.25" customHeight="1">
      <c r="A2" s="2" t="s">
        <v>481</v>
      </c>
      <c r="B2" s="2"/>
      <c r="C2" s="2"/>
      <c r="D2" s="2"/>
      <c r="E2" s="2"/>
      <c r="F2" s="2"/>
      <c r="G2" s="2"/>
    </row>
    <row r="3" spans="1:7" ht="18" customHeight="1">
      <c r="A3" s="3"/>
      <c r="B3" s="3"/>
      <c r="C3" s="3"/>
      <c r="D3" s="3"/>
      <c r="E3" s="3"/>
      <c r="F3" s="3"/>
      <c r="G3" s="3"/>
    </row>
    <row r="4" spans="1:7" ht="25.5" customHeight="1">
      <c r="A4" s="4" t="s">
        <v>368</v>
      </c>
      <c r="B4" s="5"/>
      <c r="C4" s="5"/>
      <c r="D4" s="6" t="s">
        <v>343</v>
      </c>
      <c r="E4" s="6"/>
      <c r="F4" s="6"/>
      <c r="G4" s="6"/>
    </row>
    <row r="5" spans="1:7" ht="25.5" customHeight="1">
      <c r="A5" s="7" t="s">
        <v>369</v>
      </c>
      <c r="B5" s="8"/>
      <c r="C5" s="9"/>
      <c r="D5" s="10" t="s">
        <v>482</v>
      </c>
      <c r="E5" s="11"/>
      <c r="F5" s="11"/>
      <c r="G5" s="12"/>
    </row>
    <row r="6" spans="1:7" ht="25.5" customHeight="1">
      <c r="A6" s="13" t="s">
        <v>371</v>
      </c>
      <c r="B6" s="14" t="s">
        <v>372</v>
      </c>
      <c r="C6" s="15"/>
      <c r="D6" s="14">
        <v>30</v>
      </c>
      <c r="E6" s="14"/>
      <c r="F6" s="14"/>
      <c r="G6" s="15"/>
    </row>
    <row r="7" spans="1:7" ht="25.5" customHeight="1">
      <c r="A7" s="16"/>
      <c r="B7" s="14" t="s">
        <v>373</v>
      </c>
      <c r="C7" s="15"/>
      <c r="D7" s="14"/>
      <c r="E7" s="14"/>
      <c r="F7" s="14"/>
      <c r="G7" s="15"/>
    </row>
    <row r="8" spans="1:7" ht="25.5" customHeight="1">
      <c r="A8" s="16"/>
      <c r="B8" s="14" t="s">
        <v>374</v>
      </c>
      <c r="C8" s="15"/>
      <c r="D8" s="17"/>
      <c r="E8" s="18"/>
      <c r="F8" s="18"/>
      <c r="G8" s="19"/>
    </row>
    <row r="9" spans="1:7" ht="25.5" customHeight="1">
      <c r="A9" s="16"/>
      <c r="B9" s="20" t="s">
        <v>375</v>
      </c>
      <c r="C9" s="21"/>
      <c r="D9" s="22">
        <v>30</v>
      </c>
      <c r="E9" s="23"/>
      <c r="F9" s="23"/>
      <c r="G9" s="24"/>
    </row>
    <row r="10" spans="1:11" ht="25.5" customHeight="1">
      <c r="A10" s="25"/>
      <c r="B10" s="20" t="s">
        <v>376</v>
      </c>
      <c r="C10" s="21"/>
      <c r="D10" s="26"/>
      <c r="E10" s="27"/>
      <c r="F10" s="27"/>
      <c r="G10" s="28"/>
      <c r="K10" s="1" t="s">
        <v>339</v>
      </c>
    </row>
    <row r="11" spans="1:7" ht="39" customHeight="1">
      <c r="A11" s="29" t="s">
        <v>377</v>
      </c>
      <c r="B11" s="20" t="s">
        <v>483</v>
      </c>
      <c r="C11" s="30"/>
      <c r="D11" s="30"/>
      <c r="E11" s="30"/>
      <c r="F11" s="30"/>
      <c r="G11" s="21"/>
    </row>
    <row r="12" spans="1:7" ht="39" customHeight="1">
      <c r="A12" s="29" t="s">
        <v>379</v>
      </c>
      <c r="B12" s="20" t="s">
        <v>433</v>
      </c>
      <c r="C12" s="30"/>
      <c r="D12" s="30"/>
      <c r="E12" s="30"/>
      <c r="F12" s="30"/>
      <c r="G12" s="21"/>
    </row>
    <row r="13" spans="1:7" ht="39" customHeight="1">
      <c r="A13" s="29" t="s">
        <v>381</v>
      </c>
      <c r="B13" s="20" t="s">
        <v>484</v>
      </c>
      <c r="C13" s="30"/>
      <c r="D13" s="30"/>
      <c r="E13" s="30"/>
      <c r="F13" s="30"/>
      <c r="G13" s="21"/>
    </row>
    <row r="14" spans="1:7" ht="21" customHeight="1">
      <c r="A14" s="31" t="s">
        <v>383</v>
      </c>
      <c r="B14" s="14" t="s">
        <v>384</v>
      </c>
      <c r="C14" s="14" t="s">
        <v>385</v>
      </c>
      <c r="D14" s="14" t="s">
        <v>386</v>
      </c>
      <c r="E14" s="14" t="s">
        <v>353</v>
      </c>
      <c r="F14" s="14" t="s">
        <v>387</v>
      </c>
      <c r="G14" s="14" t="s">
        <v>388</v>
      </c>
    </row>
    <row r="15" spans="1:7" ht="36" customHeight="1">
      <c r="A15" s="32"/>
      <c r="B15" s="31" t="s">
        <v>389</v>
      </c>
      <c r="C15" s="31" t="s">
        <v>390</v>
      </c>
      <c r="D15" s="33" t="s">
        <v>485</v>
      </c>
      <c r="E15" s="14">
        <v>7</v>
      </c>
      <c r="F15" s="33" t="s">
        <v>392</v>
      </c>
      <c r="G15" s="14"/>
    </row>
    <row r="16" spans="1:7" ht="33.75" customHeight="1">
      <c r="A16" s="32"/>
      <c r="B16" s="32"/>
      <c r="C16" s="29"/>
      <c r="D16" s="33" t="s">
        <v>393</v>
      </c>
      <c r="E16" s="14" t="s">
        <v>394</v>
      </c>
      <c r="F16" s="33" t="s">
        <v>395</v>
      </c>
      <c r="G16" s="14"/>
    </row>
    <row r="17" spans="1:7" ht="28.5" customHeight="1">
      <c r="A17" s="32"/>
      <c r="B17" s="32"/>
      <c r="C17" s="31" t="s">
        <v>396</v>
      </c>
      <c r="D17" s="33" t="s">
        <v>397</v>
      </c>
      <c r="E17" s="34">
        <v>1</v>
      </c>
      <c r="F17" s="33" t="s">
        <v>398</v>
      </c>
      <c r="G17" s="14"/>
    </row>
    <row r="18" spans="1:7" ht="31.5" customHeight="1">
      <c r="A18" s="32"/>
      <c r="B18" s="32"/>
      <c r="C18" s="31" t="s">
        <v>399</v>
      </c>
      <c r="D18" s="33" t="s">
        <v>400</v>
      </c>
      <c r="E18" s="34">
        <v>1</v>
      </c>
      <c r="F18" s="33" t="s">
        <v>398</v>
      </c>
      <c r="G18" s="14"/>
    </row>
    <row r="19" spans="1:7" ht="45.75" customHeight="1">
      <c r="A19" s="32"/>
      <c r="B19" s="32"/>
      <c r="C19" s="31" t="s">
        <v>401</v>
      </c>
      <c r="D19" s="33" t="s">
        <v>486</v>
      </c>
      <c r="E19" s="14">
        <v>16</v>
      </c>
      <c r="F19" s="33" t="s">
        <v>403</v>
      </c>
      <c r="G19" s="14"/>
    </row>
    <row r="20" spans="1:7" ht="31.5" customHeight="1">
      <c r="A20" s="32"/>
      <c r="B20" s="32"/>
      <c r="C20" s="32"/>
      <c r="D20" s="33" t="s">
        <v>487</v>
      </c>
      <c r="E20" s="14">
        <v>14</v>
      </c>
      <c r="F20" s="33" t="s">
        <v>403</v>
      </c>
      <c r="G20" s="14"/>
    </row>
    <row r="21" spans="1:7" ht="33" customHeight="1">
      <c r="A21" s="32"/>
      <c r="B21" s="31" t="s">
        <v>406</v>
      </c>
      <c r="C21" s="14" t="s">
        <v>407</v>
      </c>
      <c r="D21" s="33" t="s">
        <v>408</v>
      </c>
      <c r="E21" s="14" t="s">
        <v>488</v>
      </c>
      <c r="F21" s="33" t="s">
        <v>410</v>
      </c>
      <c r="G21" s="14"/>
    </row>
    <row r="22" spans="1:7" ht="24.75" customHeight="1">
      <c r="A22" s="32"/>
      <c r="B22" s="32"/>
      <c r="C22" s="31" t="s">
        <v>411</v>
      </c>
      <c r="D22" s="33" t="s">
        <v>412</v>
      </c>
      <c r="E22" s="14" t="s">
        <v>413</v>
      </c>
      <c r="F22" s="33" t="s">
        <v>392</v>
      </c>
      <c r="G22" s="14"/>
    </row>
    <row r="23" spans="1:7" ht="16.5" customHeight="1">
      <c r="A23" s="32"/>
      <c r="B23" s="29"/>
      <c r="C23" s="29"/>
      <c r="D23" s="33" t="s">
        <v>489</v>
      </c>
      <c r="E23" s="14" t="s">
        <v>415</v>
      </c>
      <c r="F23" s="33" t="s">
        <v>416</v>
      </c>
      <c r="G23" s="14"/>
    </row>
    <row r="24" spans="1:7" ht="30" customHeight="1">
      <c r="A24" s="32"/>
      <c r="B24" s="31" t="s">
        <v>417</v>
      </c>
      <c r="C24" s="31" t="s">
        <v>365</v>
      </c>
      <c r="D24" s="33" t="s">
        <v>418</v>
      </c>
      <c r="E24" s="34">
        <v>1</v>
      </c>
      <c r="F24" s="33" t="s">
        <v>398</v>
      </c>
      <c r="G24" s="14"/>
    </row>
    <row r="25" spans="1:7" ht="18.75" customHeight="1">
      <c r="A25" s="35" t="s">
        <v>419</v>
      </c>
      <c r="B25" s="35"/>
      <c r="C25" s="35"/>
      <c r="D25" s="35"/>
      <c r="E25" s="35"/>
      <c r="F25" s="35"/>
      <c r="G25" s="35"/>
    </row>
  </sheetData>
  <sheetProtection/>
  <mergeCells count="27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5:G25"/>
    <mergeCell ref="A6:A10"/>
    <mergeCell ref="A14:A24"/>
    <mergeCell ref="B15:B20"/>
    <mergeCell ref="B21:B23"/>
    <mergeCell ref="C15:C16"/>
    <mergeCell ref="C19:C20"/>
    <mergeCell ref="C22:C2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24"/>
  <sheetViews>
    <sheetView tabSelected="1" zoomScaleSheetLayoutView="100" workbookViewId="0" topLeftCell="A1">
      <selection activeCell="M15" sqref="M15"/>
    </sheetView>
  </sheetViews>
  <sheetFormatPr defaultColWidth="12" defaultRowHeight="11.25"/>
  <cols>
    <col min="1" max="1" width="12.83203125" style="1" customWidth="1"/>
    <col min="2" max="2" width="17" style="1" customWidth="1"/>
    <col min="3" max="3" width="16" style="1" customWidth="1"/>
    <col min="4" max="4" width="23.83203125" style="1" customWidth="1"/>
    <col min="5" max="5" width="19.66015625" style="1" customWidth="1"/>
    <col min="6" max="6" width="16.16015625" style="1" customWidth="1"/>
    <col min="7" max="7" width="14.16015625" style="1" customWidth="1"/>
    <col min="8" max="16384" width="12" style="1" customWidth="1"/>
  </cols>
  <sheetData>
    <row r="2" spans="1:7" ht="32.25" customHeight="1">
      <c r="A2" s="2" t="s">
        <v>481</v>
      </c>
      <c r="B2" s="2"/>
      <c r="C2" s="2"/>
      <c r="D2" s="2"/>
      <c r="E2" s="2"/>
      <c r="F2" s="2"/>
      <c r="G2" s="2"/>
    </row>
    <row r="3" spans="1:7" ht="18" customHeight="1">
      <c r="A3" s="3"/>
      <c r="B3" s="3"/>
      <c r="C3" s="3"/>
      <c r="D3" s="3"/>
      <c r="E3" s="3"/>
      <c r="F3" s="3"/>
      <c r="G3" s="3"/>
    </row>
    <row r="4" spans="1:7" ht="25.5" customHeight="1">
      <c r="A4" s="4" t="s">
        <v>368</v>
      </c>
      <c r="B4" s="5"/>
      <c r="C4" s="5"/>
      <c r="D4" s="6" t="s">
        <v>343</v>
      </c>
      <c r="E4" s="6"/>
      <c r="F4" s="6"/>
      <c r="G4" s="6"/>
    </row>
    <row r="5" spans="1:7" ht="25.5" customHeight="1">
      <c r="A5" s="7" t="s">
        <v>369</v>
      </c>
      <c r="B5" s="8"/>
      <c r="C5" s="9"/>
      <c r="D5" s="10" t="s">
        <v>490</v>
      </c>
      <c r="E5" s="11"/>
      <c r="F5" s="11"/>
      <c r="G5" s="12"/>
    </row>
    <row r="6" spans="1:7" ht="25.5" customHeight="1">
      <c r="A6" s="13" t="s">
        <v>371</v>
      </c>
      <c r="B6" s="14" t="s">
        <v>372</v>
      </c>
      <c r="C6" s="15"/>
      <c r="D6" s="14">
        <v>3</v>
      </c>
      <c r="E6" s="14"/>
      <c r="F6" s="14"/>
      <c r="G6" s="15"/>
    </row>
    <row r="7" spans="1:7" ht="25.5" customHeight="1">
      <c r="A7" s="16"/>
      <c r="B7" s="14" t="s">
        <v>373</v>
      </c>
      <c r="C7" s="15"/>
      <c r="D7" s="14"/>
      <c r="E7" s="14"/>
      <c r="F7" s="14"/>
      <c r="G7" s="15"/>
    </row>
    <row r="8" spans="1:7" ht="25.5" customHeight="1">
      <c r="A8" s="16"/>
      <c r="B8" s="14" t="s">
        <v>374</v>
      </c>
      <c r="C8" s="15"/>
      <c r="D8" s="17"/>
      <c r="E8" s="18"/>
      <c r="F8" s="18"/>
      <c r="G8" s="19"/>
    </row>
    <row r="9" spans="1:7" ht="25.5" customHeight="1">
      <c r="A9" s="16"/>
      <c r="B9" s="20" t="s">
        <v>375</v>
      </c>
      <c r="C9" s="21"/>
      <c r="D9" s="22">
        <v>3</v>
      </c>
      <c r="E9" s="23"/>
      <c r="F9" s="23"/>
      <c r="G9" s="24"/>
    </row>
    <row r="10" spans="1:11" ht="25.5" customHeight="1">
      <c r="A10" s="25"/>
      <c r="B10" s="20" t="s">
        <v>376</v>
      </c>
      <c r="C10" s="21"/>
      <c r="D10" s="26"/>
      <c r="E10" s="27"/>
      <c r="F10" s="27"/>
      <c r="G10" s="28"/>
      <c r="K10" s="1" t="s">
        <v>339</v>
      </c>
    </row>
    <row r="11" spans="1:7" ht="39" customHeight="1">
      <c r="A11" s="29" t="s">
        <v>377</v>
      </c>
      <c r="B11" s="20" t="s">
        <v>491</v>
      </c>
      <c r="C11" s="30"/>
      <c r="D11" s="30"/>
      <c r="E11" s="30"/>
      <c r="F11" s="30"/>
      <c r="G11" s="21"/>
    </row>
    <row r="12" spans="1:7" ht="39" customHeight="1">
      <c r="A12" s="29" t="s">
        <v>379</v>
      </c>
      <c r="B12" s="20" t="s">
        <v>433</v>
      </c>
      <c r="C12" s="8"/>
      <c r="D12" s="8"/>
      <c r="E12" s="8"/>
      <c r="F12" s="8"/>
      <c r="G12" s="9"/>
    </row>
    <row r="13" spans="1:7" ht="39" customHeight="1">
      <c r="A13" s="29" t="s">
        <v>381</v>
      </c>
      <c r="B13" s="20" t="s">
        <v>492</v>
      </c>
      <c r="C13" s="30"/>
      <c r="D13" s="30"/>
      <c r="E13" s="30"/>
      <c r="F13" s="30"/>
      <c r="G13" s="21"/>
    </row>
    <row r="14" spans="1:7" ht="21" customHeight="1">
      <c r="A14" s="31" t="s">
        <v>383</v>
      </c>
      <c r="B14" s="14" t="s">
        <v>384</v>
      </c>
      <c r="C14" s="14" t="s">
        <v>385</v>
      </c>
      <c r="D14" s="14" t="s">
        <v>386</v>
      </c>
      <c r="E14" s="14" t="s">
        <v>353</v>
      </c>
      <c r="F14" s="14" t="s">
        <v>387</v>
      </c>
      <c r="G14" s="14" t="s">
        <v>388</v>
      </c>
    </row>
    <row r="15" spans="1:7" ht="36" customHeight="1">
      <c r="A15" s="32"/>
      <c r="B15" s="31" t="s">
        <v>389</v>
      </c>
      <c r="C15" s="31" t="s">
        <v>390</v>
      </c>
      <c r="D15" s="33" t="s">
        <v>493</v>
      </c>
      <c r="E15" s="14">
        <v>7</v>
      </c>
      <c r="F15" s="33" t="s">
        <v>392</v>
      </c>
      <c r="G15" s="14"/>
    </row>
    <row r="16" spans="1:7" ht="33.75" customHeight="1">
      <c r="A16" s="32"/>
      <c r="B16" s="32"/>
      <c r="C16" s="29"/>
      <c r="D16" s="33" t="s">
        <v>393</v>
      </c>
      <c r="E16" s="14" t="s">
        <v>394</v>
      </c>
      <c r="F16" s="33" t="s">
        <v>395</v>
      </c>
      <c r="G16" s="14"/>
    </row>
    <row r="17" spans="1:7" ht="28.5" customHeight="1">
      <c r="A17" s="32"/>
      <c r="B17" s="32"/>
      <c r="C17" s="31" t="s">
        <v>396</v>
      </c>
      <c r="D17" s="33" t="s">
        <v>397</v>
      </c>
      <c r="E17" s="34">
        <v>1</v>
      </c>
      <c r="F17" s="33" t="s">
        <v>398</v>
      </c>
      <c r="G17" s="14"/>
    </row>
    <row r="18" spans="1:7" ht="31.5" customHeight="1">
      <c r="A18" s="32"/>
      <c r="B18" s="32"/>
      <c r="C18" s="31" t="s">
        <v>399</v>
      </c>
      <c r="D18" s="33" t="s">
        <v>400</v>
      </c>
      <c r="E18" s="34">
        <v>1</v>
      </c>
      <c r="F18" s="33" t="s">
        <v>398</v>
      </c>
      <c r="G18" s="14"/>
    </row>
    <row r="19" spans="1:7" ht="45.75" customHeight="1">
      <c r="A19" s="32"/>
      <c r="B19" s="32"/>
      <c r="C19" s="31" t="s">
        <v>401</v>
      </c>
      <c r="D19" s="33" t="s">
        <v>490</v>
      </c>
      <c r="E19" s="14">
        <v>3</v>
      </c>
      <c r="F19" s="33" t="s">
        <v>403</v>
      </c>
      <c r="G19" s="14"/>
    </row>
    <row r="20" spans="1:7" ht="33" customHeight="1">
      <c r="A20" s="32"/>
      <c r="B20" s="31" t="s">
        <v>406</v>
      </c>
      <c r="C20" s="14" t="s">
        <v>407</v>
      </c>
      <c r="D20" s="33" t="s">
        <v>408</v>
      </c>
      <c r="E20" s="14" t="s">
        <v>494</v>
      </c>
      <c r="F20" s="33" t="s">
        <v>410</v>
      </c>
      <c r="G20" s="14"/>
    </row>
    <row r="21" spans="1:7" ht="24.75" customHeight="1">
      <c r="A21" s="32"/>
      <c r="B21" s="32"/>
      <c r="C21" s="31" t="s">
        <v>411</v>
      </c>
      <c r="D21" s="33" t="s">
        <v>412</v>
      </c>
      <c r="E21" s="14" t="s">
        <v>413</v>
      </c>
      <c r="F21" s="33" t="s">
        <v>392</v>
      </c>
      <c r="G21" s="14"/>
    </row>
    <row r="22" spans="1:7" ht="16.5" customHeight="1">
      <c r="A22" s="32"/>
      <c r="B22" s="29"/>
      <c r="C22" s="29"/>
      <c r="D22" s="33" t="s">
        <v>495</v>
      </c>
      <c r="E22" s="14" t="s">
        <v>415</v>
      </c>
      <c r="F22" s="33" t="s">
        <v>416</v>
      </c>
      <c r="G22" s="14"/>
    </row>
    <row r="23" spans="1:7" ht="30" customHeight="1">
      <c r="A23" s="32"/>
      <c r="B23" s="31" t="s">
        <v>417</v>
      </c>
      <c r="C23" s="31" t="s">
        <v>365</v>
      </c>
      <c r="D23" s="33" t="s">
        <v>418</v>
      </c>
      <c r="E23" s="34">
        <v>1</v>
      </c>
      <c r="F23" s="33" t="s">
        <v>398</v>
      </c>
      <c r="G23" s="14"/>
    </row>
    <row r="24" spans="1:7" ht="18.75" customHeight="1">
      <c r="A24" s="35" t="s">
        <v>419</v>
      </c>
      <c r="B24" s="35"/>
      <c r="C24" s="35"/>
      <c r="D24" s="35"/>
      <c r="E24" s="35"/>
      <c r="F24" s="35"/>
      <c r="G24" s="35"/>
    </row>
  </sheetData>
  <sheetProtection/>
  <mergeCells count="26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4:G24"/>
    <mergeCell ref="A6:A10"/>
    <mergeCell ref="A14:A23"/>
    <mergeCell ref="B15:B19"/>
    <mergeCell ref="B20:B22"/>
    <mergeCell ref="C15:C16"/>
    <mergeCell ref="C21:C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E9" sqref="E9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0.8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224" t="s">
        <v>0</v>
      </c>
    </row>
    <row r="2" spans="1:10" ht="30" customHeight="1">
      <c r="A2" s="70" t="s">
        <v>1</v>
      </c>
      <c r="B2" s="70"/>
      <c r="C2" s="70"/>
      <c r="D2" s="70"/>
      <c r="E2" s="70"/>
      <c r="F2" s="70"/>
      <c r="G2" s="94"/>
      <c r="H2" s="94"/>
      <c r="I2" s="94"/>
      <c r="J2" s="94"/>
    </row>
    <row r="4" spans="5:6" ht="11.25">
      <c r="E4" s="71" t="s">
        <v>2</v>
      </c>
      <c r="F4" s="71"/>
    </row>
    <row r="5" spans="1:7" ht="23.25" customHeight="1">
      <c r="A5" s="96" t="s">
        <v>3</v>
      </c>
      <c r="B5" s="97" t="s">
        <v>3</v>
      </c>
      <c r="C5" s="225" t="s">
        <v>4</v>
      </c>
      <c r="D5" s="225"/>
      <c r="E5" s="225"/>
      <c r="F5" s="225"/>
      <c r="G5" s="225"/>
    </row>
    <row r="6" spans="1:7" ht="12" customHeight="1">
      <c r="A6" s="77" t="s">
        <v>5</v>
      </c>
      <c r="B6" s="79" t="s">
        <v>6</v>
      </c>
      <c r="C6" s="79" t="s">
        <v>7</v>
      </c>
      <c r="D6" s="225" t="s">
        <v>6</v>
      </c>
      <c r="E6" s="225"/>
      <c r="F6" s="225"/>
      <c r="G6" s="225"/>
    </row>
    <row r="7" spans="1:7" ht="12">
      <c r="A7" s="77" t="s">
        <v>5</v>
      </c>
      <c r="B7" s="79" t="s">
        <v>8</v>
      </c>
      <c r="C7" s="79" t="s">
        <v>7</v>
      </c>
      <c r="D7" s="225" t="s">
        <v>9</v>
      </c>
      <c r="E7" s="79" t="s">
        <v>10</v>
      </c>
      <c r="F7" s="79" t="s">
        <v>11</v>
      </c>
      <c r="G7" s="79" t="s">
        <v>12</v>
      </c>
    </row>
    <row r="8" spans="1:7" ht="12">
      <c r="A8" s="120" t="s">
        <v>13</v>
      </c>
      <c r="B8" s="84">
        <v>1914.76</v>
      </c>
      <c r="C8" s="120" t="s">
        <v>14</v>
      </c>
      <c r="D8" s="225">
        <v>1914.77</v>
      </c>
      <c r="E8" s="225">
        <v>1914.76</v>
      </c>
      <c r="F8" s="226"/>
      <c r="G8" s="79"/>
    </row>
    <row r="9" spans="1:7" ht="13.5" customHeight="1">
      <c r="A9" s="120" t="s">
        <v>10</v>
      </c>
      <c r="B9" s="84">
        <v>1914.76</v>
      </c>
      <c r="C9" s="118" t="s">
        <v>15</v>
      </c>
      <c r="D9" s="84">
        <f>SUM(E9:G9)</f>
        <v>374.47</v>
      </c>
      <c r="E9" s="84">
        <v>374.47</v>
      </c>
      <c r="F9" s="227"/>
      <c r="G9" s="89"/>
    </row>
    <row r="10" spans="1:7" ht="13.5" customHeight="1">
      <c r="A10" s="120" t="s">
        <v>11</v>
      </c>
      <c r="B10" s="84"/>
      <c r="C10" s="118" t="s">
        <v>16</v>
      </c>
      <c r="D10" s="84">
        <f aca="true" t="shared" si="0" ref="D10:D32">SUM(E10:G10)</f>
        <v>0</v>
      </c>
      <c r="E10" s="84"/>
      <c r="F10" s="227"/>
      <c r="G10" s="89"/>
    </row>
    <row r="11" spans="1:7" ht="13.5" customHeight="1">
      <c r="A11" s="120" t="s">
        <v>12</v>
      </c>
      <c r="B11" s="84"/>
      <c r="C11" s="118" t="s">
        <v>17</v>
      </c>
      <c r="D11" s="84">
        <f t="shared" si="0"/>
        <v>0</v>
      </c>
      <c r="E11" s="84"/>
      <c r="F11" s="227"/>
      <c r="G11" s="89"/>
    </row>
    <row r="12" spans="1:7" ht="13.5" customHeight="1">
      <c r="A12" s="120"/>
      <c r="B12" s="84"/>
      <c r="C12" s="118" t="s">
        <v>18</v>
      </c>
      <c r="D12" s="84">
        <f t="shared" si="0"/>
        <v>70</v>
      </c>
      <c r="E12" s="84">
        <v>70</v>
      </c>
      <c r="F12" s="227"/>
      <c r="G12" s="89"/>
    </row>
    <row r="13" spans="1:7" ht="13.5" customHeight="1">
      <c r="A13" s="120"/>
      <c r="B13" s="84"/>
      <c r="C13" s="118" t="s">
        <v>19</v>
      </c>
      <c r="D13" s="84">
        <f t="shared" si="0"/>
        <v>0</v>
      </c>
      <c r="E13" s="84"/>
      <c r="F13" s="227"/>
      <c r="G13" s="89"/>
    </row>
    <row r="14" spans="1:7" ht="13.5" customHeight="1">
      <c r="A14" s="120"/>
      <c r="B14" s="84"/>
      <c r="C14" s="118" t="s">
        <v>20</v>
      </c>
      <c r="D14" s="84">
        <f t="shared" si="0"/>
        <v>0</v>
      </c>
      <c r="E14" s="84"/>
      <c r="F14" s="227"/>
      <c r="G14" s="89"/>
    </row>
    <row r="15" spans="1:7" ht="13.5" customHeight="1">
      <c r="A15" s="120"/>
      <c r="B15" s="84"/>
      <c r="C15" s="118" t="s">
        <v>21</v>
      </c>
      <c r="D15" s="84">
        <f t="shared" si="0"/>
        <v>16.17</v>
      </c>
      <c r="E15" s="84">
        <v>16.17</v>
      </c>
      <c r="F15" s="227"/>
      <c r="G15" s="89"/>
    </row>
    <row r="16" spans="1:7" ht="13.5" customHeight="1">
      <c r="A16" s="120"/>
      <c r="B16" s="84"/>
      <c r="C16" s="118" t="s">
        <v>22</v>
      </c>
      <c r="D16" s="84">
        <f t="shared" si="0"/>
        <v>143.49</v>
      </c>
      <c r="E16" s="84">
        <v>143.49</v>
      </c>
      <c r="F16" s="227"/>
      <c r="G16" s="89"/>
    </row>
    <row r="17" spans="1:7" ht="13.5" customHeight="1">
      <c r="A17" s="120"/>
      <c r="B17" s="84"/>
      <c r="C17" s="118" t="s">
        <v>23</v>
      </c>
      <c r="D17" s="84">
        <f t="shared" si="0"/>
        <v>31.29</v>
      </c>
      <c r="E17" s="84">
        <v>31.29</v>
      </c>
      <c r="F17" s="227"/>
      <c r="G17" s="89"/>
    </row>
    <row r="18" spans="1:7" ht="13.5" customHeight="1">
      <c r="A18" s="120"/>
      <c r="B18" s="84"/>
      <c r="C18" s="118" t="s">
        <v>24</v>
      </c>
      <c r="D18" s="84">
        <f t="shared" si="0"/>
        <v>4</v>
      </c>
      <c r="E18" s="84">
        <v>4</v>
      </c>
      <c r="F18" s="227"/>
      <c r="G18" s="89"/>
    </row>
    <row r="19" spans="1:7" ht="13.5" customHeight="1">
      <c r="A19" s="120"/>
      <c r="B19" s="84"/>
      <c r="C19" s="118" t="s">
        <v>25</v>
      </c>
      <c r="D19" s="84">
        <f t="shared" si="0"/>
        <v>20.46</v>
      </c>
      <c r="E19" s="84">
        <v>20.46</v>
      </c>
      <c r="F19" s="227"/>
      <c r="G19" s="89"/>
    </row>
    <row r="20" spans="1:7" ht="13.5" customHeight="1">
      <c r="A20" s="120"/>
      <c r="B20" s="84"/>
      <c r="C20" s="118" t="s">
        <v>26</v>
      </c>
      <c r="D20" s="84">
        <f t="shared" si="0"/>
        <v>1219.18</v>
      </c>
      <c r="E20" s="84">
        <v>1219.18</v>
      </c>
      <c r="F20" s="227"/>
      <c r="G20" s="89"/>
    </row>
    <row r="21" spans="1:7" ht="13.5" customHeight="1">
      <c r="A21" s="120"/>
      <c r="B21" s="84"/>
      <c r="C21" s="118" t="s">
        <v>27</v>
      </c>
      <c r="D21" s="84">
        <f t="shared" si="0"/>
        <v>0</v>
      </c>
      <c r="E21" s="84"/>
      <c r="F21" s="227"/>
      <c r="G21" s="89"/>
    </row>
    <row r="22" spans="1:7" ht="13.5" customHeight="1">
      <c r="A22" s="120"/>
      <c r="B22" s="84"/>
      <c r="C22" s="118" t="s">
        <v>28</v>
      </c>
      <c r="D22" s="84">
        <f t="shared" si="0"/>
        <v>0</v>
      </c>
      <c r="E22" s="84"/>
      <c r="F22" s="227"/>
      <c r="G22" s="89"/>
    </row>
    <row r="23" spans="1:7" ht="13.5" customHeight="1">
      <c r="A23" s="120"/>
      <c r="B23" s="121"/>
      <c r="C23" s="118" t="s">
        <v>29</v>
      </c>
      <c r="D23" s="84">
        <f t="shared" si="0"/>
        <v>0</v>
      </c>
      <c r="E23" s="84"/>
      <c r="F23" s="227"/>
      <c r="G23" s="89"/>
    </row>
    <row r="24" spans="1:7" ht="13.5" customHeight="1">
      <c r="A24" s="120"/>
      <c r="B24" s="121"/>
      <c r="C24" s="118" t="s">
        <v>30</v>
      </c>
      <c r="D24" s="84">
        <f t="shared" si="0"/>
        <v>0</v>
      </c>
      <c r="E24" s="84"/>
      <c r="F24" s="227"/>
      <c r="G24" s="89"/>
    </row>
    <row r="25" spans="1:7" ht="13.5" customHeight="1">
      <c r="A25" s="120"/>
      <c r="B25" s="121"/>
      <c r="C25" s="118" t="s">
        <v>31</v>
      </c>
      <c r="D25" s="84">
        <f t="shared" si="0"/>
        <v>0</v>
      </c>
      <c r="E25" s="84"/>
      <c r="F25" s="227"/>
      <c r="G25" s="89"/>
    </row>
    <row r="26" spans="1:7" ht="13.5" customHeight="1">
      <c r="A26" s="120"/>
      <c r="B26" s="121"/>
      <c r="C26" s="122" t="s">
        <v>32</v>
      </c>
      <c r="D26" s="84">
        <f t="shared" si="0"/>
        <v>0</v>
      </c>
      <c r="E26" s="84"/>
      <c r="F26" s="227"/>
      <c r="G26" s="89"/>
    </row>
    <row r="27" spans="1:7" ht="13.5" customHeight="1">
      <c r="A27" s="120"/>
      <c r="B27" s="121"/>
      <c r="C27" s="122" t="s">
        <v>33</v>
      </c>
      <c r="D27" s="84">
        <f t="shared" si="0"/>
        <v>35.7</v>
      </c>
      <c r="E27" s="84">
        <v>35.7</v>
      </c>
      <c r="F27" s="227"/>
      <c r="G27" s="89"/>
    </row>
    <row r="28" spans="1:7" ht="13.5" customHeight="1">
      <c r="A28" s="228"/>
      <c r="B28" s="84"/>
      <c r="C28" s="122" t="s">
        <v>34</v>
      </c>
      <c r="D28" s="84">
        <f t="shared" si="0"/>
        <v>0</v>
      </c>
      <c r="E28" s="84"/>
      <c r="F28" s="227"/>
      <c r="G28" s="89"/>
    </row>
    <row r="29" spans="1:7" ht="13.5" customHeight="1">
      <c r="A29" s="228"/>
      <c r="B29" s="84"/>
      <c r="C29" s="122" t="s">
        <v>35</v>
      </c>
      <c r="D29" s="84">
        <f t="shared" si="0"/>
        <v>0</v>
      </c>
      <c r="E29" s="84"/>
      <c r="F29" s="227"/>
      <c r="G29" s="89"/>
    </row>
    <row r="30" spans="1:7" ht="13.5" customHeight="1">
      <c r="A30" s="120"/>
      <c r="B30" s="121"/>
      <c r="C30" s="122" t="s">
        <v>36</v>
      </c>
      <c r="D30" s="84">
        <f>SUM(F30:G30)</f>
        <v>0</v>
      </c>
      <c r="E30" s="89"/>
      <c r="F30" s="84"/>
      <c r="G30" s="89"/>
    </row>
    <row r="31" spans="1:7" ht="13.5" customHeight="1">
      <c r="A31" s="120" t="s">
        <v>37</v>
      </c>
      <c r="B31" s="84">
        <f>SUM(B32:B34)</f>
        <v>0</v>
      </c>
      <c r="C31" s="122" t="s">
        <v>38</v>
      </c>
      <c r="D31" s="84">
        <f t="shared" si="0"/>
        <v>0</v>
      </c>
      <c r="E31" s="84"/>
      <c r="F31" s="227"/>
      <c r="G31" s="89"/>
    </row>
    <row r="32" spans="1:7" ht="13.5" customHeight="1">
      <c r="A32" s="229" t="s">
        <v>39</v>
      </c>
      <c r="B32" s="230"/>
      <c r="C32" s="122" t="s">
        <v>40</v>
      </c>
      <c r="D32" s="84">
        <f t="shared" si="0"/>
        <v>0</v>
      </c>
      <c r="E32" s="84"/>
      <c r="F32" s="227"/>
      <c r="G32" s="89"/>
    </row>
    <row r="33" spans="1:7" ht="13.5" customHeight="1">
      <c r="A33" s="229" t="s">
        <v>41</v>
      </c>
      <c r="B33" s="230"/>
      <c r="C33" s="231" t="s">
        <v>42</v>
      </c>
      <c r="D33" s="230">
        <f>SUM(E33:F33)</f>
        <v>0</v>
      </c>
      <c r="E33" s="84"/>
      <c r="F33" s="84"/>
      <c r="G33" s="84">
        <f>SUM(G9:G32)</f>
        <v>0</v>
      </c>
    </row>
    <row r="34" spans="1:7" ht="13.5" customHeight="1">
      <c r="A34" s="229" t="s">
        <v>12</v>
      </c>
      <c r="B34" s="230"/>
      <c r="C34" s="89"/>
      <c r="D34" s="89"/>
      <c r="E34" s="230"/>
      <c r="F34" s="232"/>
      <c r="G34" s="89"/>
    </row>
    <row r="35" spans="1:7" ht="13.5" customHeight="1">
      <c r="A35" s="233" t="s">
        <v>43</v>
      </c>
      <c r="B35" s="131">
        <f>B9+B31</f>
        <v>1914.76</v>
      </c>
      <c r="C35" s="234" t="s">
        <v>44</v>
      </c>
      <c r="D35" s="84">
        <f>SUM(E35:F35)</f>
        <v>1914.76</v>
      </c>
      <c r="E35" s="131">
        <f>E33+E8</f>
        <v>1914.76</v>
      </c>
      <c r="F35" s="131">
        <f>F33</f>
        <v>0</v>
      </c>
      <c r="G35" s="131">
        <f>G33</f>
        <v>0</v>
      </c>
    </row>
    <row r="36" ht="30" customHeight="1">
      <c r="A36" s="133" t="s">
        <v>45</v>
      </c>
    </row>
    <row r="37" ht="16.5" customHeight="1">
      <c r="A37" s="136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showGridLines="0" showZeros="0" workbookViewId="0" topLeftCell="A1">
      <pane ySplit="5" topLeftCell="A6" activePane="bottomLeft" state="frozen"/>
      <selection pane="bottomLeft" activeCell="D7" sqref="D7:E63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193" t="s">
        <v>47</v>
      </c>
      <c r="B1" s="144"/>
      <c r="C1" s="144"/>
      <c r="D1" s="144"/>
      <c r="E1" s="144"/>
    </row>
    <row r="2" spans="1:6" ht="54" customHeight="1">
      <c r="A2" s="194" t="s">
        <v>48</v>
      </c>
      <c r="B2" s="70"/>
      <c r="C2" s="70"/>
      <c r="D2" s="70"/>
      <c r="E2" s="70"/>
      <c r="F2" s="217"/>
    </row>
    <row r="3" spans="2:5" s="195" customFormat="1" ht="23.25" customHeight="1">
      <c r="B3" s="176" t="s">
        <v>2</v>
      </c>
      <c r="C3" s="176"/>
      <c r="D3" s="176"/>
      <c r="E3" s="176"/>
    </row>
    <row r="4" spans="1:5" s="216" customFormat="1" ht="20.25" customHeight="1">
      <c r="A4" s="218" t="s">
        <v>49</v>
      </c>
      <c r="B4" s="198" t="s">
        <v>50</v>
      </c>
      <c r="C4" s="219" t="s">
        <v>6</v>
      </c>
      <c r="D4" s="220"/>
      <c r="E4" s="221"/>
    </row>
    <row r="5" spans="1:5" s="216" customFormat="1" ht="20.25" customHeight="1">
      <c r="A5" s="222"/>
      <c r="B5" s="202"/>
      <c r="C5" s="201" t="s">
        <v>51</v>
      </c>
      <c r="D5" s="201" t="s">
        <v>52</v>
      </c>
      <c r="E5" s="204" t="s">
        <v>53</v>
      </c>
    </row>
    <row r="6" spans="1:5" s="216" customFormat="1" ht="20.25" customHeight="1">
      <c r="A6" s="155"/>
      <c r="B6" s="86" t="s">
        <v>51</v>
      </c>
      <c r="C6" s="86">
        <f>C7+C16+C19+C22+C33+C38+C41+C44+C61</f>
        <v>1914.76</v>
      </c>
      <c r="D6" s="86">
        <f>D7+D16+D19+D22+D33+D38+D41+D44+D61</f>
        <v>646.6200000000001</v>
      </c>
      <c r="E6" s="86">
        <f>E7+E16+E19+E22+E33+E38+E41+E44+E61</f>
        <v>1268.1399999999999</v>
      </c>
    </row>
    <row r="7" spans="1:5" s="216" customFormat="1" ht="20.25" customHeight="1">
      <c r="A7" s="86" t="s">
        <v>54</v>
      </c>
      <c r="B7" s="87" t="s">
        <v>55</v>
      </c>
      <c r="C7" s="86">
        <f>D7+E7</f>
        <v>374.47</v>
      </c>
      <c r="D7" s="86">
        <f>D9+D10+D11+D15</f>
        <v>309.44</v>
      </c>
      <c r="E7" s="86">
        <f>E8+E12+E14</f>
        <v>65.03</v>
      </c>
    </row>
    <row r="8" spans="1:5" s="216" customFormat="1" ht="20.25" customHeight="1">
      <c r="A8" s="86" t="s">
        <v>56</v>
      </c>
      <c r="B8" s="87" t="s">
        <v>57</v>
      </c>
      <c r="C8" s="86">
        <f>D8+E8</f>
        <v>372.21000000000004</v>
      </c>
      <c r="D8" s="86">
        <f>D9+D10+D11</f>
        <v>307.18</v>
      </c>
      <c r="E8" s="86">
        <f>E9+E10+E11</f>
        <v>65.03</v>
      </c>
    </row>
    <row r="9" spans="1:5" s="216" customFormat="1" ht="20.25" customHeight="1">
      <c r="A9" s="86" t="s">
        <v>58</v>
      </c>
      <c r="B9" s="87" t="s">
        <v>59</v>
      </c>
      <c r="C9" s="86">
        <v>235.15</v>
      </c>
      <c r="D9" s="86">
        <v>235.15</v>
      </c>
      <c r="E9" s="86">
        <v>0</v>
      </c>
    </row>
    <row r="10" spans="1:5" s="216" customFormat="1" ht="20.25" customHeight="1">
      <c r="A10" s="86">
        <v>2010302</v>
      </c>
      <c r="B10" s="87" t="s">
        <v>60</v>
      </c>
      <c r="C10" s="86">
        <f>E10</f>
        <v>65.03</v>
      </c>
      <c r="D10" s="86"/>
      <c r="E10" s="86">
        <v>65.03</v>
      </c>
    </row>
    <row r="11" spans="1:5" s="216" customFormat="1" ht="20.25" customHeight="1">
      <c r="A11" s="86" t="s">
        <v>61</v>
      </c>
      <c r="B11" s="87" t="s">
        <v>62</v>
      </c>
      <c r="C11" s="86">
        <v>72.03</v>
      </c>
      <c r="D11" s="86">
        <v>72.03</v>
      </c>
      <c r="E11" s="86"/>
    </row>
    <row r="12" spans="1:5" s="216" customFormat="1" ht="20.25" customHeight="1">
      <c r="A12" s="86" t="s">
        <v>63</v>
      </c>
      <c r="B12" s="87" t="s">
        <v>64</v>
      </c>
      <c r="C12" s="86">
        <f>D12+E12</f>
        <v>33.19</v>
      </c>
      <c r="D12" s="86">
        <f>D13</f>
        <v>33.19</v>
      </c>
      <c r="E12" s="86">
        <f>E13</f>
        <v>0</v>
      </c>
    </row>
    <row r="13" spans="1:5" s="216" customFormat="1" ht="20.25" customHeight="1">
      <c r="A13" s="86" t="s">
        <v>65</v>
      </c>
      <c r="B13" s="87" t="s">
        <v>59</v>
      </c>
      <c r="C13" s="86">
        <f>D13+E13</f>
        <v>33.19</v>
      </c>
      <c r="D13" s="86">
        <v>33.19</v>
      </c>
      <c r="E13" s="86"/>
    </row>
    <row r="14" spans="1:5" s="216" customFormat="1" ht="20.25" customHeight="1">
      <c r="A14" s="86" t="s">
        <v>66</v>
      </c>
      <c r="B14" s="87" t="s">
        <v>67</v>
      </c>
      <c r="C14" s="86">
        <f>D14+E14</f>
        <v>2.26</v>
      </c>
      <c r="D14" s="86">
        <f>D15</f>
        <v>2.26</v>
      </c>
      <c r="E14" s="86">
        <f>E15</f>
        <v>0</v>
      </c>
    </row>
    <row r="15" spans="1:5" s="216" customFormat="1" ht="20.25" customHeight="1">
      <c r="A15" s="86" t="s">
        <v>68</v>
      </c>
      <c r="B15" s="87" t="s">
        <v>67</v>
      </c>
      <c r="C15" s="86">
        <v>2.26</v>
      </c>
      <c r="D15" s="86">
        <v>2.26</v>
      </c>
      <c r="E15" s="86"/>
    </row>
    <row r="16" spans="1:5" s="216" customFormat="1" ht="20.25" customHeight="1">
      <c r="A16" s="86">
        <v>204</v>
      </c>
      <c r="B16" s="87" t="s">
        <v>69</v>
      </c>
      <c r="C16" s="86">
        <f>E16</f>
        <v>70</v>
      </c>
      <c r="D16" s="86"/>
      <c r="E16" s="86">
        <f>E17</f>
        <v>70</v>
      </c>
    </row>
    <row r="17" spans="1:5" s="216" customFormat="1" ht="20.25" customHeight="1">
      <c r="A17" s="86">
        <v>20406</v>
      </c>
      <c r="B17" s="87" t="s">
        <v>70</v>
      </c>
      <c r="C17" s="86">
        <f>E17</f>
        <v>70</v>
      </c>
      <c r="D17" s="86"/>
      <c r="E17" s="86">
        <f>E18</f>
        <v>70</v>
      </c>
    </row>
    <row r="18" spans="1:5" s="216" customFormat="1" ht="20.25" customHeight="1">
      <c r="A18" s="86">
        <v>2040612</v>
      </c>
      <c r="B18" s="87" t="s">
        <v>71</v>
      </c>
      <c r="C18" s="86">
        <f>E18</f>
        <v>70</v>
      </c>
      <c r="D18" s="86"/>
      <c r="E18" s="86">
        <v>70</v>
      </c>
    </row>
    <row r="19" spans="1:5" s="216" customFormat="1" ht="20.25" customHeight="1">
      <c r="A19" s="86" t="s">
        <v>72</v>
      </c>
      <c r="B19" s="87" t="s">
        <v>73</v>
      </c>
      <c r="C19" s="86">
        <f>D19+E19</f>
        <v>16.17</v>
      </c>
      <c r="D19" s="86">
        <f>D20</f>
        <v>16.17</v>
      </c>
      <c r="E19" s="86">
        <f>E20</f>
        <v>0</v>
      </c>
    </row>
    <row r="20" spans="1:5" s="216" customFormat="1" ht="20.25" customHeight="1">
      <c r="A20" s="86" t="s">
        <v>74</v>
      </c>
      <c r="B20" s="87" t="s">
        <v>75</v>
      </c>
      <c r="C20" s="86">
        <f>D20+E20</f>
        <v>16.17</v>
      </c>
      <c r="D20" s="86">
        <f>D21</f>
        <v>16.17</v>
      </c>
      <c r="E20" s="86">
        <f>E21</f>
        <v>0</v>
      </c>
    </row>
    <row r="21" spans="1:5" s="216" customFormat="1" ht="20.25" customHeight="1">
      <c r="A21" s="86" t="s">
        <v>76</v>
      </c>
      <c r="B21" s="87" t="s">
        <v>77</v>
      </c>
      <c r="C21" s="86">
        <f>D21+E21</f>
        <v>16.17</v>
      </c>
      <c r="D21" s="86">
        <v>16.17</v>
      </c>
      <c r="E21" s="86"/>
    </row>
    <row r="22" spans="1:5" s="216" customFormat="1" ht="20.25" customHeight="1">
      <c r="A22" s="86" t="s">
        <v>78</v>
      </c>
      <c r="B22" s="87" t="s">
        <v>79</v>
      </c>
      <c r="C22" s="86">
        <f>D22+E22</f>
        <v>143.48999999999998</v>
      </c>
      <c r="D22" s="86">
        <f>D23+D25+D30+D31</f>
        <v>142.48999999999998</v>
      </c>
      <c r="E22" s="86">
        <f>E29</f>
        <v>1</v>
      </c>
    </row>
    <row r="23" spans="1:5" s="216" customFormat="1" ht="20.25" customHeight="1">
      <c r="A23" s="86" t="s">
        <v>80</v>
      </c>
      <c r="B23" s="87" t="s">
        <v>81</v>
      </c>
      <c r="C23" s="86">
        <f>D23+E23</f>
        <v>14.78</v>
      </c>
      <c r="D23" s="86">
        <f>D24</f>
        <v>14.78</v>
      </c>
      <c r="E23" s="86">
        <f>E24</f>
        <v>0</v>
      </c>
    </row>
    <row r="24" spans="1:5" s="216" customFormat="1" ht="20.25" customHeight="1">
      <c r="A24" s="86" t="s">
        <v>82</v>
      </c>
      <c r="B24" s="87" t="s">
        <v>83</v>
      </c>
      <c r="C24" s="86">
        <f>D24+E24</f>
        <v>14.78</v>
      </c>
      <c r="D24" s="86">
        <v>14.78</v>
      </c>
      <c r="E24" s="86"/>
    </row>
    <row r="25" spans="1:5" ht="21" customHeight="1">
      <c r="A25" s="86" t="s">
        <v>84</v>
      </c>
      <c r="B25" s="87" t="s">
        <v>85</v>
      </c>
      <c r="C25" s="86">
        <f>D25+E25</f>
        <v>118.67</v>
      </c>
      <c r="D25" s="86">
        <f>D26+D27+D28</f>
        <v>118.67</v>
      </c>
      <c r="E25" s="86">
        <f>E26+E27</f>
        <v>0</v>
      </c>
    </row>
    <row r="26" spans="1:5" ht="21" customHeight="1">
      <c r="A26" s="86" t="s">
        <v>86</v>
      </c>
      <c r="B26" s="87" t="s">
        <v>87</v>
      </c>
      <c r="C26" s="86">
        <f>D26+E26</f>
        <v>44.31</v>
      </c>
      <c r="D26" s="86">
        <v>44.31</v>
      </c>
      <c r="E26" s="86"/>
    </row>
    <row r="27" spans="1:5" ht="21" customHeight="1">
      <c r="A27" s="86" t="s">
        <v>88</v>
      </c>
      <c r="B27" s="87" t="s">
        <v>89</v>
      </c>
      <c r="C27" s="86">
        <f>D27+E27</f>
        <v>22.16</v>
      </c>
      <c r="D27" s="86">
        <v>22.16</v>
      </c>
      <c r="E27" s="86"/>
    </row>
    <row r="28" spans="1:5" ht="21" customHeight="1">
      <c r="A28" s="86">
        <v>2080599</v>
      </c>
      <c r="B28" s="87" t="s">
        <v>90</v>
      </c>
      <c r="C28" s="86">
        <f>D28+E28</f>
        <v>52.2</v>
      </c>
      <c r="D28" s="86">
        <v>52.2</v>
      </c>
      <c r="E28" s="86"/>
    </row>
    <row r="29" spans="1:5" ht="21" customHeight="1">
      <c r="A29" s="86">
        <v>20820</v>
      </c>
      <c r="B29" s="87" t="s">
        <v>91</v>
      </c>
      <c r="C29" s="86">
        <f>D29+E29</f>
        <v>1</v>
      </c>
      <c r="D29" s="86"/>
      <c r="E29" s="86">
        <f>E30</f>
        <v>1</v>
      </c>
    </row>
    <row r="30" spans="1:5" ht="21" customHeight="1">
      <c r="A30" s="86">
        <v>2082001</v>
      </c>
      <c r="B30" s="87" t="s">
        <v>92</v>
      </c>
      <c r="C30" s="86">
        <f>D30+E30</f>
        <v>1</v>
      </c>
      <c r="D30" s="86"/>
      <c r="E30" s="86">
        <v>1</v>
      </c>
    </row>
    <row r="31" spans="1:5" ht="21" customHeight="1">
      <c r="A31" s="86" t="s">
        <v>93</v>
      </c>
      <c r="B31" s="87" t="s">
        <v>94</v>
      </c>
      <c r="C31" s="86">
        <f aca="true" t="shared" si="0" ref="C31:C36">D31+E31</f>
        <v>9.04</v>
      </c>
      <c r="D31" s="86">
        <f>D32</f>
        <v>9.04</v>
      </c>
      <c r="E31" s="86">
        <f>E32</f>
        <v>0</v>
      </c>
    </row>
    <row r="32" spans="1:5" ht="21" customHeight="1">
      <c r="A32" s="86" t="s">
        <v>95</v>
      </c>
      <c r="B32" s="87" t="s">
        <v>62</v>
      </c>
      <c r="C32" s="86">
        <f t="shared" si="0"/>
        <v>9.04</v>
      </c>
      <c r="D32" s="86">
        <v>9.04</v>
      </c>
      <c r="E32" s="86"/>
    </row>
    <row r="33" spans="1:5" ht="21" customHeight="1">
      <c r="A33" s="86" t="s">
        <v>96</v>
      </c>
      <c r="B33" s="87" t="s">
        <v>97</v>
      </c>
      <c r="C33" s="86">
        <f t="shared" si="0"/>
        <v>31.29</v>
      </c>
      <c r="D33" s="223">
        <f>D34</f>
        <v>31.29</v>
      </c>
      <c r="E33" s="86">
        <f>E34</f>
        <v>0</v>
      </c>
    </row>
    <row r="34" spans="1:5" ht="21" customHeight="1">
      <c r="A34" s="86" t="s">
        <v>98</v>
      </c>
      <c r="B34" s="87" t="s">
        <v>99</v>
      </c>
      <c r="C34" s="86">
        <f>D34+E34</f>
        <v>31.29</v>
      </c>
      <c r="D34" s="86">
        <f>D35+D36+D37</f>
        <v>31.29</v>
      </c>
      <c r="E34" s="86">
        <f>E35+E37</f>
        <v>0</v>
      </c>
    </row>
    <row r="35" spans="1:5" ht="21" customHeight="1">
      <c r="A35" s="86" t="s">
        <v>100</v>
      </c>
      <c r="B35" s="87" t="s">
        <v>101</v>
      </c>
      <c r="C35" s="86">
        <f t="shared" si="0"/>
        <v>17.36</v>
      </c>
      <c r="D35" s="86">
        <v>17.36</v>
      </c>
      <c r="E35" s="86"/>
    </row>
    <row r="36" spans="1:5" ht="21" customHeight="1">
      <c r="A36" s="86">
        <v>2101102</v>
      </c>
      <c r="B36" s="87" t="s">
        <v>102</v>
      </c>
      <c r="C36" s="86">
        <f t="shared" si="0"/>
        <v>8.95</v>
      </c>
      <c r="D36" s="86">
        <v>8.95</v>
      </c>
      <c r="E36" s="86"/>
    </row>
    <row r="37" spans="1:5" ht="21" customHeight="1">
      <c r="A37" s="86" t="s">
        <v>103</v>
      </c>
      <c r="B37" s="87" t="s">
        <v>104</v>
      </c>
      <c r="C37" s="86">
        <f>D37+E37</f>
        <v>4.98</v>
      </c>
      <c r="D37" s="86">
        <v>4.98</v>
      </c>
      <c r="E37" s="86"/>
    </row>
    <row r="38" spans="1:5" ht="21" customHeight="1">
      <c r="A38" s="86" t="s">
        <v>105</v>
      </c>
      <c r="B38" s="87" t="s">
        <v>106</v>
      </c>
      <c r="C38" s="86">
        <f>D38+E38</f>
        <v>4</v>
      </c>
      <c r="D38" s="86">
        <f>D40</f>
        <v>0</v>
      </c>
      <c r="E38" s="86">
        <f>E40</f>
        <v>4</v>
      </c>
    </row>
    <row r="39" spans="1:5" ht="21" customHeight="1">
      <c r="A39" s="86">
        <v>21105</v>
      </c>
      <c r="B39" s="87" t="s">
        <v>107</v>
      </c>
      <c r="C39" s="86">
        <f>C40</f>
        <v>4</v>
      </c>
      <c r="D39" s="86"/>
      <c r="E39" s="86">
        <f>E40</f>
        <v>4</v>
      </c>
    </row>
    <row r="40" spans="1:5" ht="21" customHeight="1">
      <c r="A40" s="86">
        <v>2110501</v>
      </c>
      <c r="B40" s="87" t="s">
        <v>108</v>
      </c>
      <c r="C40" s="86">
        <v>4</v>
      </c>
      <c r="D40" s="86">
        <v>0</v>
      </c>
      <c r="E40" s="86">
        <v>4</v>
      </c>
    </row>
    <row r="41" spans="1:5" ht="21" customHeight="1">
      <c r="A41" s="86" t="s">
        <v>109</v>
      </c>
      <c r="B41" s="87" t="s">
        <v>110</v>
      </c>
      <c r="C41" s="86">
        <f>E41</f>
        <v>20.46</v>
      </c>
      <c r="D41" s="86">
        <v>0</v>
      </c>
      <c r="E41" s="86">
        <v>20.46</v>
      </c>
    </row>
    <row r="42" spans="1:5" ht="21" customHeight="1">
      <c r="A42" s="86">
        <v>212108</v>
      </c>
      <c r="B42" s="87" t="s">
        <v>111</v>
      </c>
      <c r="C42" s="86">
        <f>C43</f>
        <v>20.46</v>
      </c>
      <c r="D42" s="86"/>
      <c r="E42" s="86">
        <f>E43</f>
        <v>20.46</v>
      </c>
    </row>
    <row r="43" spans="1:5" ht="21" customHeight="1">
      <c r="A43" s="86">
        <v>2120899</v>
      </c>
      <c r="B43" s="87" t="s">
        <v>112</v>
      </c>
      <c r="C43" s="86">
        <v>20.46</v>
      </c>
      <c r="D43" s="86"/>
      <c r="E43" s="86">
        <v>20.46</v>
      </c>
    </row>
    <row r="44" spans="1:5" ht="21" customHeight="1">
      <c r="A44" s="86" t="s">
        <v>113</v>
      </c>
      <c r="B44" s="87" t="s">
        <v>114</v>
      </c>
      <c r="C44" s="86">
        <f>D44+E44</f>
        <v>1219.1799999999998</v>
      </c>
      <c r="D44" s="86">
        <f>D45+D54+D59</f>
        <v>111.53</v>
      </c>
      <c r="E44" s="86">
        <f>E45+E51+E54+E59</f>
        <v>1107.6499999999999</v>
      </c>
    </row>
    <row r="45" spans="1:5" ht="21" customHeight="1">
      <c r="A45" s="86" t="s">
        <v>115</v>
      </c>
      <c r="B45" s="87" t="s">
        <v>116</v>
      </c>
      <c r="C45" s="86">
        <f>D45+E45</f>
        <v>196.67000000000002</v>
      </c>
      <c r="D45" s="86">
        <f>D46+D49</f>
        <v>111.53</v>
      </c>
      <c r="E45" s="86">
        <f>E46+E49+E47+E48+E50</f>
        <v>85.14</v>
      </c>
    </row>
    <row r="46" spans="1:5" ht="21" customHeight="1">
      <c r="A46" s="86" t="s">
        <v>117</v>
      </c>
      <c r="B46" s="87" t="s">
        <v>62</v>
      </c>
      <c r="C46" s="86">
        <f>D46+E46</f>
        <v>75.88</v>
      </c>
      <c r="D46" s="86">
        <v>75.88</v>
      </c>
      <c r="E46" s="86"/>
    </row>
    <row r="47" spans="1:5" ht="21" customHeight="1">
      <c r="A47" s="86">
        <v>2130119</v>
      </c>
      <c r="B47" s="87" t="s">
        <v>118</v>
      </c>
      <c r="C47" s="86">
        <f>D47+E47</f>
        <v>1.08</v>
      </c>
      <c r="D47" s="86"/>
      <c r="E47" s="86">
        <v>1.08</v>
      </c>
    </row>
    <row r="48" spans="1:5" ht="21" customHeight="1">
      <c r="A48" s="86">
        <v>2130124</v>
      </c>
      <c r="B48" s="87" t="s">
        <v>119</v>
      </c>
      <c r="C48" s="86">
        <f>D48+E48</f>
        <v>10</v>
      </c>
      <c r="D48" s="86"/>
      <c r="E48" s="86">
        <v>10</v>
      </c>
    </row>
    <row r="49" spans="1:5" ht="21" customHeight="1">
      <c r="A49" s="86">
        <v>2130152</v>
      </c>
      <c r="B49" s="87" t="s">
        <v>120</v>
      </c>
      <c r="C49" s="86">
        <f>D49+E49</f>
        <v>39.71</v>
      </c>
      <c r="D49" s="86">
        <v>35.65</v>
      </c>
      <c r="E49" s="86">
        <v>4.06</v>
      </c>
    </row>
    <row r="50" spans="1:5" ht="21" customHeight="1">
      <c r="A50" s="86">
        <v>2130199</v>
      </c>
      <c r="B50" s="87" t="s">
        <v>121</v>
      </c>
      <c r="C50" s="86">
        <f>D50+E50</f>
        <v>70</v>
      </c>
      <c r="D50" s="86"/>
      <c r="E50" s="86">
        <v>70</v>
      </c>
    </row>
    <row r="51" spans="1:5" ht="21" customHeight="1">
      <c r="A51" s="86">
        <v>201303</v>
      </c>
      <c r="B51" s="87" t="s">
        <v>122</v>
      </c>
      <c r="C51" s="86">
        <f>C52+C53</f>
        <v>22.8</v>
      </c>
      <c r="D51" s="86"/>
      <c r="E51" s="86">
        <f>E52+E53</f>
        <v>22.8</v>
      </c>
    </row>
    <row r="52" spans="1:5" ht="21" customHeight="1">
      <c r="A52" s="86">
        <v>2130314</v>
      </c>
      <c r="B52" s="87" t="s">
        <v>123</v>
      </c>
      <c r="C52" s="86">
        <v>20</v>
      </c>
      <c r="D52" s="86"/>
      <c r="E52" s="86">
        <v>20</v>
      </c>
    </row>
    <row r="53" spans="1:5" ht="21" customHeight="1">
      <c r="A53" s="86">
        <v>2130315</v>
      </c>
      <c r="B53" s="87" t="s">
        <v>124</v>
      </c>
      <c r="C53" s="86">
        <v>2.8</v>
      </c>
      <c r="D53" s="86"/>
      <c r="E53" s="86">
        <v>2.8</v>
      </c>
    </row>
    <row r="54" spans="1:5" ht="21" customHeight="1">
      <c r="A54" s="86" t="s">
        <v>125</v>
      </c>
      <c r="B54" s="87" t="s">
        <v>126</v>
      </c>
      <c r="C54" s="86">
        <f>D54+E54</f>
        <v>801.14</v>
      </c>
      <c r="D54" s="86">
        <f>D55+D56+D57+D58</f>
        <v>0</v>
      </c>
      <c r="E54" s="86">
        <f>E55+E56+E57+E58</f>
        <v>801.14</v>
      </c>
    </row>
    <row r="55" spans="1:5" ht="21" customHeight="1">
      <c r="A55" s="86">
        <v>2130502</v>
      </c>
      <c r="B55" s="87" t="s">
        <v>60</v>
      </c>
      <c r="C55" s="86">
        <f>D55+E55</f>
        <v>3.47</v>
      </c>
      <c r="D55" s="86"/>
      <c r="E55" s="86">
        <v>3.47</v>
      </c>
    </row>
    <row r="56" spans="1:5" ht="21" customHeight="1">
      <c r="A56" s="86">
        <v>2130504</v>
      </c>
      <c r="B56" s="87" t="s">
        <v>127</v>
      </c>
      <c r="C56" s="86">
        <f>D56+E56</f>
        <v>110.17</v>
      </c>
      <c r="D56" s="86"/>
      <c r="E56" s="86">
        <v>110.17</v>
      </c>
    </row>
    <row r="57" spans="1:5" ht="21" customHeight="1">
      <c r="A57" s="86">
        <v>2130505</v>
      </c>
      <c r="B57" s="87" t="s">
        <v>128</v>
      </c>
      <c r="C57" s="86">
        <f>D57+E57</f>
        <v>676.5</v>
      </c>
      <c r="D57" s="86"/>
      <c r="E57" s="86">
        <v>676.5</v>
      </c>
    </row>
    <row r="58" spans="1:5" ht="21" customHeight="1">
      <c r="A58" s="86" t="s">
        <v>129</v>
      </c>
      <c r="B58" s="87" t="s">
        <v>130</v>
      </c>
      <c r="C58" s="86">
        <f>D58+E58</f>
        <v>11</v>
      </c>
      <c r="D58" s="86"/>
      <c r="E58" s="86">
        <v>11</v>
      </c>
    </row>
    <row r="59" spans="1:5" ht="21" customHeight="1">
      <c r="A59" s="86" t="s">
        <v>131</v>
      </c>
      <c r="B59" s="87" t="s">
        <v>132</v>
      </c>
      <c r="C59" s="86">
        <f>D59+E59</f>
        <v>198.57</v>
      </c>
      <c r="D59" s="86">
        <f>D60</f>
        <v>0</v>
      </c>
      <c r="E59" s="86">
        <f>E60</f>
        <v>198.57</v>
      </c>
    </row>
    <row r="60" spans="1:5" ht="21" customHeight="1">
      <c r="A60" s="86" t="s">
        <v>133</v>
      </c>
      <c r="B60" s="87" t="s">
        <v>134</v>
      </c>
      <c r="C60" s="86">
        <f>D60+E60</f>
        <v>198.57</v>
      </c>
      <c r="D60" s="86"/>
      <c r="E60" s="86">
        <v>198.57</v>
      </c>
    </row>
    <row r="61" spans="1:5" ht="21" customHeight="1">
      <c r="A61" s="86" t="s">
        <v>135</v>
      </c>
      <c r="B61" s="87" t="s">
        <v>136</v>
      </c>
      <c r="C61" s="86">
        <f>D61+E61</f>
        <v>35.7</v>
      </c>
      <c r="D61" s="223">
        <f>D62</f>
        <v>35.7</v>
      </c>
      <c r="E61" s="86">
        <f>E62</f>
        <v>0</v>
      </c>
    </row>
    <row r="62" spans="1:5" ht="21" customHeight="1">
      <c r="A62" s="86" t="s">
        <v>137</v>
      </c>
      <c r="B62" s="87" t="s">
        <v>138</v>
      </c>
      <c r="C62" s="86">
        <f>D62+E62</f>
        <v>35.7</v>
      </c>
      <c r="D62" s="223">
        <f>D63</f>
        <v>35.7</v>
      </c>
      <c r="E62" s="86">
        <f>E63</f>
        <v>0</v>
      </c>
    </row>
    <row r="63" spans="1:5" ht="21" customHeight="1">
      <c r="A63" s="86" t="s">
        <v>139</v>
      </c>
      <c r="B63" s="87" t="s">
        <v>140</v>
      </c>
      <c r="C63" s="86">
        <f>D63+E63</f>
        <v>35.7</v>
      </c>
      <c r="D63" s="223">
        <v>35.7</v>
      </c>
      <c r="E63" s="86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20">
      <selection activeCell="C35" sqref="C35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93" t="s">
        <v>141</v>
      </c>
      <c r="B1" s="144"/>
      <c r="C1" s="144"/>
      <c r="D1" s="144"/>
    </row>
    <row r="2" spans="1:6" ht="94.5" customHeight="1">
      <c r="A2" s="194" t="s">
        <v>142</v>
      </c>
      <c r="B2" s="194"/>
      <c r="C2" s="194"/>
      <c r="D2" s="194"/>
      <c r="E2" s="194"/>
      <c r="F2" s="194"/>
    </row>
    <row r="3" spans="1:6" ht="18.75">
      <c r="A3" s="195"/>
      <c r="B3" s="195"/>
      <c r="C3" s="176" t="s">
        <v>2</v>
      </c>
      <c r="D3" s="176"/>
      <c r="E3" s="176"/>
      <c r="F3" s="176"/>
    </row>
    <row r="4" spans="1:6" ht="18.75" customHeight="1">
      <c r="A4" s="196" t="s">
        <v>49</v>
      </c>
      <c r="B4" s="197"/>
      <c r="C4" s="198" t="s">
        <v>143</v>
      </c>
      <c r="D4" s="197" t="s">
        <v>144</v>
      </c>
      <c r="E4" s="197"/>
      <c r="F4" s="199"/>
    </row>
    <row r="5" spans="1:6" ht="23.25" customHeight="1">
      <c r="A5" s="200" t="s">
        <v>145</v>
      </c>
      <c r="B5" s="201" t="s">
        <v>146</v>
      </c>
      <c r="C5" s="202"/>
      <c r="D5" s="203" t="s">
        <v>51</v>
      </c>
      <c r="E5" s="201" t="s">
        <v>147</v>
      </c>
      <c r="F5" s="204" t="s">
        <v>148</v>
      </c>
    </row>
    <row r="6" spans="1:6" ht="14.25">
      <c r="A6" s="155">
        <v>301</v>
      </c>
      <c r="B6" s="86"/>
      <c r="C6" s="205" t="s">
        <v>149</v>
      </c>
      <c r="D6" s="86">
        <f>SUM(E6:F6)</f>
        <v>507.79</v>
      </c>
      <c r="E6" s="89">
        <f>SUM(E7:E18)</f>
        <v>507.79</v>
      </c>
      <c r="F6" s="89">
        <f>SUM(F7:F18)</f>
        <v>0</v>
      </c>
    </row>
    <row r="7" spans="1:6" ht="14.25">
      <c r="A7" s="206"/>
      <c r="B7" s="207">
        <v>30101</v>
      </c>
      <c r="C7" s="208" t="s">
        <v>150</v>
      </c>
      <c r="D7" s="86">
        <f aca="true" t="shared" si="0" ref="D7:D12">SUM(E7:F7)</f>
        <v>113.44</v>
      </c>
      <c r="E7" s="89">
        <v>113.44</v>
      </c>
      <c r="F7" s="90"/>
    </row>
    <row r="8" spans="1:6" ht="14.25">
      <c r="A8" s="206"/>
      <c r="B8" s="207">
        <v>30102</v>
      </c>
      <c r="C8" s="208" t="s">
        <v>151</v>
      </c>
      <c r="D8" s="86">
        <f t="shared" si="0"/>
        <v>72.9</v>
      </c>
      <c r="E8" s="89">
        <v>72.9</v>
      </c>
      <c r="F8" s="90"/>
    </row>
    <row r="9" spans="1:6" ht="14.25">
      <c r="A9" s="206"/>
      <c r="B9" s="207">
        <v>30103</v>
      </c>
      <c r="C9" s="208" t="s">
        <v>152</v>
      </c>
      <c r="D9" s="86">
        <f t="shared" si="0"/>
        <v>82.73</v>
      </c>
      <c r="E9" s="89">
        <v>82.73</v>
      </c>
      <c r="F9" s="90"/>
    </row>
    <row r="10" spans="1:6" ht="14.25">
      <c r="A10" s="206"/>
      <c r="B10" s="207">
        <v>30107</v>
      </c>
      <c r="C10" s="208" t="s">
        <v>153</v>
      </c>
      <c r="D10" s="86">
        <f t="shared" si="0"/>
        <v>105.26</v>
      </c>
      <c r="E10" s="89">
        <v>105.26</v>
      </c>
      <c r="F10" s="90"/>
    </row>
    <row r="11" spans="1:6" ht="14.25">
      <c r="A11" s="206"/>
      <c r="B11" s="207">
        <v>30108</v>
      </c>
      <c r="C11" s="208" t="s">
        <v>154</v>
      </c>
      <c r="D11" s="86">
        <f t="shared" si="0"/>
        <v>44.31</v>
      </c>
      <c r="E11" s="89">
        <v>44.31</v>
      </c>
      <c r="F11" s="90"/>
    </row>
    <row r="12" spans="1:6" ht="14.25">
      <c r="A12" s="155"/>
      <c r="B12" s="207">
        <v>30109</v>
      </c>
      <c r="C12" s="208" t="s">
        <v>155</v>
      </c>
      <c r="D12" s="86">
        <f t="shared" si="0"/>
        <v>22.16</v>
      </c>
      <c r="E12" s="89">
        <v>22.16</v>
      </c>
      <c r="F12" s="90"/>
    </row>
    <row r="13" spans="1:6" ht="14.25">
      <c r="A13" s="155"/>
      <c r="B13" s="207">
        <v>30110</v>
      </c>
      <c r="C13" s="208" t="s">
        <v>156</v>
      </c>
      <c r="D13" s="86">
        <f aca="true" t="shared" si="1" ref="D13:D18">SUM(E13:F13)</f>
        <v>23.54</v>
      </c>
      <c r="E13" s="89">
        <v>23.54</v>
      </c>
      <c r="F13" s="89"/>
    </row>
    <row r="14" spans="1:6" ht="14.25">
      <c r="A14" s="155"/>
      <c r="B14" s="207">
        <v>30111</v>
      </c>
      <c r="C14" s="208" t="s">
        <v>157</v>
      </c>
      <c r="D14" s="86">
        <f t="shared" si="1"/>
        <v>0</v>
      </c>
      <c r="E14" s="89"/>
      <c r="F14" s="89"/>
    </row>
    <row r="15" spans="1:6" ht="14.25">
      <c r="A15" s="155"/>
      <c r="B15" s="207">
        <v>30112</v>
      </c>
      <c r="C15" s="208" t="s">
        <v>158</v>
      </c>
      <c r="D15" s="86">
        <f t="shared" si="1"/>
        <v>7.75</v>
      </c>
      <c r="E15" s="89">
        <v>7.75</v>
      </c>
      <c r="F15" s="89"/>
    </row>
    <row r="16" spans="1:6" ht="14.25">
      <c r="A16" s="155"/>
      <c r="B16" s="207">
        <v>30113</v>
      </c>
      <c r="C16" s="208" t="s">
        <v>159</v>
      </c>
      <c r="D16" s="86">
        <f t="shared" si="1"/>
        <v>35.7</v>
      </c>
      <c r="E16" s="89">
        <v>35.7</v>
      </c>
      <c r="F16" s="89"/>
    </row>
    <row r="17" spans="1:6" ht="14.25">
      <c r="A17" s="155"/>
      <c r="B17" s="207">
        <v>30114</v>
      </c>
      <c r="C17" s="208" t="s">
        <v>160</v>
      </c>
      <c r="D17" s="86">
        <f t="shared" si="1"/>
        <v>0</v>
      </c>
      <c r="E17" s="89"/>
      <c r="F17" s="89"/>
    </row>
    <row r="18" spans="1:6" ht="14.25">
      <c r="A18" s="155"/>
      <c r="B18" s="207">
        <v>30199</v>
      </c>
      <c r="C18" s="208" t="s">
        <v>161</v>
      </c>
      <c r="D18" s="86">
        <f t="shared" si="1"/>
        <v>0</v>
      </c>
      <c r="E18" s="89"/>
      <c r="F18" s="89"/>
    </row>
    <row r="19" spans="1:6" ht="18.75">
      <c r="A19" s="206">
        <v>302</v>
      </c>
      <c r="B19" s="209"/>
      <c r="C19" s="210" t="s">
        <v>162</v>
      </c>
      <c r="D19" s="211">
        <f aca="true" t="shared" si="2" ref="D19:D49">SUM(E19:F19)</f>
        <v>215.29000000000002</v>
      </c>
      <c r="E19" s="212">
        <f>SUM(E20:E47)</f>
        <v>175.18</v>
      </c>
      <c r="F19" s="213">
        <f>SUM(F20:F47)</f>
        <v>40.11</v>
      </c>
    </row>
    <row r="20" spans="1:6" ht="18.75">
      <c r="A20" s="155"/>
      <c r="B20" s="209" t="s">
        <v>163</v>
      </c>
      <c r="C20" s="214" t="s">
        <v>164</v>
      </c>
      <c r="D20" s="211">
        <f t="shared" si="2"/>
        <v>170.48</v>
      </c>
      <c r="E20" s="212">
        <v>162.22</v>
      </c>
      <c r="F20" s="213">
        <v>8.26</v>
      </c>
    </row>
    <row r="21" spans="1:6" ht="18.75">
      <c r="A21" s="155"/>
      <c r="B21" s="209" t="s">
        <v>165</v>
      </c>
      <c r="C21" s="214" t="s">
        <v>166</v>
      </c>
      <c r="D21" s="211">
        <f t="shared" si="2"/>
        <v>0</v>
      </c>
      <c r="E21" s="212"/>
      <c r="F21" s="213"/>
    </row>
    <row r="22" spans="1:6" ht="18.75">
      <c r="A22" s="155"/>
      <c r="B22" s="209" t="s">
        <v>167</v>
      </c>
      <c r="C22" s="214" t="s">
        <v>168</v>
      </c>
      <c r="D22" s="211">
        <f t="shared" si="2"/>
        <v>0</v>
      </c>
      <c r="E22" s="212"/>
      <c r="F22" s="213"/>
    </row>
    <row r="23" spans="1:6" ht="18.75">
      <c r="A23" s="155"/>
      <c r="B23" s="209" t="s">
        <v>169</v>
      </c>
      <c r="C23" s="214" t="s">
        <v>170</v>
      </c>
      <c r="D23" s="211">
        <f t="shared" si="2"/>
        <v>0</v>
      </c>
      <c r="E23" s="212"/>
      <c r="F23" s="213"/>
    </row>
    <row r="24" spans="1:6" ht="18.75">
      <c r="A24" s="155"/>
      <c r="B24" s="209" t="s">
        <v>171</v>
      </c>
      <c r="C24" s="214" t="s">
        <v>172</v>
      </c>
      <c r="D24" s="211">
        <f t="shared" si="2"/>
        <v>0.2</v>
      </c>
      <c r="E24" s="212"/>
      <c r="F24" s="213">
        <v>0.2</v>
      </c>
    </row>
    <row r="25" spans="1:6" ht="18.75">
      <c r="A25" s="155"/>
      <c r="B25" s="209" t="s">
        <v>173</v>
      </c>
      <c r="C25" s="214" t="s">
        <v>174</v>
      </c>
      <c r="D25" s="211">
        <f t="shared" si="2"/>
        <v>8</v>
      </c>
      <c r="E25" s="212"/>
      <c r="F25" s="213">
        <v>8</v>
      </c>
    </row>
    <row r="26" spans="1:6" ht="18.75">
      <c r="A26" s="155"/>
      <c r="B26" s="209" t="s">
        <v>175</v>
      </c>
      <c r="C26" s="214" t="s">
        <v>176</v>
      </c>
      <c r="D26" s="211">
        <f t="shared" si="2"/>
        <v>0</v>
      </c>
      <c r="E26" s="212"/>
      <c r="F26" s="213"/>
    </row>
    <row r="27" spans="1:6" ht="18.75">
      <c r="A27" s="155"/>
      <c r="B27" s="209" t="s">
        <v>177</v>
      </c>
      <c r="C27" s="214" t="s">
        <v>178</v>
      </c>
      <c r="D27" s="211">
        <f t="shared" si="2"/>
        <v>0</v>
      </c>
      <c r="E27" s="212"/>
      <c r="F27" s="213"/>
    </row>
    <row r="28" spans="1:6" ht="18.75">
      <c r="A28" s="155"/>
      <c r="B28" s="209" t="s">
        <v>179</v>
      </c>
      <c r="C28" s="214" t="s">
        <v>180</v>
      </c>
      <c r="D28" s="211">
        <f t="shared" si="2"/>
        <v>0</v>
      </c>
      <c r="E28" s="212"/>
      <c r="F28" s="213"/>
    </row>
    <row r="29" spans="1:6" ht="18.75">
      <c r="A29" s="155"/>
      <c r="B29" s="209" t="s">
        <v>181</v>
      </c>
      <c r="C29" s="214" t="s">
        <v>182</v>
      </c>
      <c r="D29" s="211">
        <f t="shared" si="2"/>
        <v>2</v>
      </c>
      <c r="E29" s="212"/>
      <c r="F29" s="213">
        <v>2</v>
      </c>
    </row>
    <row r="30" spans="1:6" ht="18.75">
      <c r="A30" s="155"/>
      <c r="B30" s="209" t="s">
        <v>183</v>
      </c>
      <c r="C30" s="214" t="s">
        <v>184</v>
      </c>
      <c r="D30" s="211">
        <f t="shared" si="2"/>
        <v>0</v>
      </c>
      <c r="E30" s="212"/>
      <c r="F30" s="213"/>
    </row>
    <row r="31" spans="1:6" ht="18.75">
      <c r="A31" s="155"/>
      <c r="B31" s="209" t="s">
        <v>185</v>
      </c>
      <c r="C31" s="214" t="s">
        <v>186</v>
      </c>
      <c r="D31" s="211">
        <f t="shared" si="2"/>
        <v>0</v>
      </c>
      <c r="E31" s="212"/>
      <c r="F31" s="213"/>
    </row>
    <row r="32" spans="1:6" ht="18.75">
      <c r="A32" s="155"/>
      <c r="B32" s="209" t="s">
        <v>187</v>
      </c>
      <c r="C32" s="214" t="s">
        <v>188</v>
      </c>
      <c r="D32" s="211">
        <f t="shared" si="2"/>
        <v>0</v>
      </c>
      <c r="E32" s="212"/>
      <c r="F32" s="213"/>
    </row>
    <row r="33" spans="1:6" ht="18.75">
      <c r="A33" s="155"/>
      <c r="B33" s="209" t="s">
        <v>189</v>
      </c>
      <c r="C33" s="214" t="s">
        <v>190</v>
      </c>
      <c r="D33" s="211">
        <f t="shared" si="2"/>
        <v>0</v>
      </c>
      <c r="E33" s="212"/>
      <c r="F33" s="213"/>
    </row>
    <row r="34" spans="1:6" ht="18.75">
      <c r="A34" s="155"/>
      <c r="B34" s="209" t="s">
        <v>191</v>
      </c>
      <c r="C34" s="214" t="s">
        <v>192</v>
      </c>
      <c r="D34" s="211">
        <f t="shared" si="2"/>
        <v>0</v>
      </c>
      <c r="E34" s="212"/>
      <c r="F34" s="213"/>
    </row>
    <row r="35" spans="1:6" ht="18.75">
      <c r="A35" s="155"/>
      <c r="B35" s="209" t="s">
        <v>193</v>
      </c>
      <c r="C35" s="214" t="s">
        <v>194</v>
      </c>
      <c r="D35" s="211">
        <f t="shared" si="2"/>
        <v>2</v>
      </c>
      <c r="E35" s="212"/>
      <c r="F35" s="213">
        <v>2</v>
      </c>
    </row>
    <row r="36" spans="1:6" ht="18.75">
      <c r="A36" s="155"/>
      <c r="B36" s="209" t="s">
        <v>195</v>
      </c>
      <c r="C36" s="214" t="s">
        <v>196</v>
      </c>
      <c r="D36" s="211">
        <f t="shared" si="2"/>
        <v>0</v>
      </c>
      <c r="E36" s="212"/>
      <c r="F36" s="213"/>
    </row>
    <row r="37" spans="1:6" ht="18.75">
      <c r="A37" s="155"/>
      <c r="B37" s="209" t="s">
        <v>197</v>
      </c>
      <c r="C37" s="214" t="s">
        <v>198</v>
      </c>
      <c r="D37" s="211">
        <f t="shared" si="2"/>
        <v>0</v>
      </c>
      <c r="E37" s="212"/>
      <c r="F37" s="213"/>
    </row>
    <row r="38" spans="1:6" ht="18.75">
      <c r="A38" s="155"/>
      <c r="B38" s="209" t="s">
        <v>199</v>
      </c>
      <c r="C38" s="214" t="s">
        <v>200</v>
      </c>
      <c r="D38" s="211">
        <f t="shared" si="2"/>
        <v>0</v>
      </c>
      <c r="E38" s="212"/>
      <c r="F38" s="213"/>
    </row>
    <row r="39" spans="1:6" ht="18.75">
      <c r="A39" s="155"/>
      <c r="B39" s="209" t="s">
        <v>201</v>
      </c>
      <c r="C39" s="214" t="s">
        <v>202</v>
      </c>
      <c r="D39" s="211">
        <f t="shared" si="2"/>
        <v>0</v>
      </c>
      <c r="E39" s="212"/>
      <c r="F39" s="213"/>
    </row>
    <row r="40" spans="1:6" ht="18.75">
      <c r="A40" s="155"/>
      <c r="B40" s="209" t="s">
        <v>203</v>
      </c>
      <c r="C40" s="214" t="s">
        <v>204</v>
      </c>
      <c r="D40" s="211">
        <f t="shared" si="2"/>
        <v>8</v>
      </c>
      <c r="E40" s="212"/>
      <c r="F40" s="213">
        <v>8</v>
      </c>
    </row>
    <row r="41" spans="1:6" ht="18.75">
      <c r="A41" s="155"/>
      <c r="B41" s="209" t="s">
        <v>205</v>
      </c>
      <c r="C41" s="214" t="s">
        <v>206</v>
      </c>
      <c r="D41" s="211">
        <f t="shared" si="2"/>
        <v>0</v>
      </c>
      <c r="E41" s="212"/>
      <c r="F41" s="212"/>
    </row>
    <row r="42" spans="1:6" ht="18.75">
      <c r="A42" s="206"/>
      <c r="B42" s="209" t="s">
        <v>207</v>
      </c>
      <c r="C42" s="214" t="s">
        <v>208</v>
      </c>
      <c r="D42" s="211">
        <f t="shared" si="2"/>
        <v>4.39</v>
      </c>
      <c r="E42" s="212"/>
      <c r="F42" s="213">
        <v>4.39</v>
      </c>
    </row>
    <row r="43" spans="1:6" ht="18.75">
      <c r="A43" s="206"/>
      <c r="B43" s="209" t="s">
        <v>209</v>
      </c>
      <c r="C43" s="214" t="s">
        <v>210</v>
      </c>
      <c r="D43" s="211">
        <f t="shared" si="2"/>
        <v>2.26</v>
      </c>
      <c r="E43" s="212"/>
      <c r="F43" s="213">
        <v>2.26</v>
      </c>
    </row>
    <row r="44" spans="1:6" ht="18.75">
      <c r="A44" s="206"/>
      <c r="B44" s="209" t="s">
        <v>211</v>
      </c>
      <c r="C44" s="214" t="s">
        <v>212</v>
      </c>
      <c r="D44" s="211">
        <f t="shared" si="2"/>
        <v>5</v>
      </c>
      <c r="E44" s="212"/>
      <c r="F44" s="213">
        <v>5</v>
      </c>
    </row>
    <row r="45" spans="1:6" ht="18.75">
      <c r="A45" s="206"/>
      <c r="B45" s="209" t="s">
        <v>213</v>
      </c>
      <c r="C45" s="214" t="s">
        <v>214</v>
      </c>
      <c r="D45" s="211">
        <f t="shared" si="2"/>
        <v>12.96</v>
      </c>
      <c r="E45" s="212">
        <v>12.96</v>
      </c>
      <c r="F45" s="213"/>
    </row>
    <row r="46" spans="1:6" ht="18.75">
      <c r="A46" s="206"/>
      <c r="B46" s="209" t="s">
        <v>215</v>
      </c>
      <c r="C46" s="214" t="s">
        <v>216</v>
      </c>
      <c r="D46" s="211">
        <f t="shared" si="2"/>
        <v>0</v>
      </c>
      <c r="E46" s="212"/>
      <c r="F46" s="213"/>
    </row>
    <row r="47" spans="1:6" ht="18.75">
      <c r="A47" s="206"/>
      <c r="B47" s="209" t="s">
        <v>217</v>
      </c>
      <c r="C47" s="214" t="s">
        <v>218</v>
      </c>
      <c r="D47" s="211">
        <f t="shared" si="2"/>
        <v>0</v>
      </c>
      <c r="E47" s="212"/>
      <c r="F47" s="213">
        <v>0</v>
      </c>
    </row>
    <row r="48" spans="1:6" ht="18.75">
      <c r="A48" s="206">
        <v>303</v>
      </c>
      <c r="B48" s="209"/>
      <c r="C48" s="210" t="s">
        <v>219</v>
      </c>
      <c r="D48" s="211">
        <f t="shared" si="2"/>
        <v>560.9499999999999</v>
      </c>
      <c r="E48" s="212">
        <f>SUM(E49:E55)</f>
        <v>560.9499999999999</v>
      </c>
      <c r="F48" s="212">
        <f>SUM(F49:F55)</f>
        <v>0</v>
      </c>
    </row>
    <row r="49" spans="1:6" ht="18.75">
      <c r="A49" s="206"/>
      <c r="B49" s="209" t="s">
        <v>220</v>
      </c>
      <c r="C49" s="214" t="s">
        <v>221</v>
      </c>
      <c r="D49" s="211">
        <f>SUM(E49:F49)</f>
        <v>220.47</v>
      </c>
      <c r="E49" s="212">
        <v>220.47</v>
      </c>
      <c r="F49" s="212">
        <v>0</v>
      </c>
    </row>
    <row r="50" spans="1:6" ht="21" customHeight="1">
      <c r="A50" s="215"/>
      <c r="B50" s="209" t="s">
        <v>222</v>
      </c>
      <c r="C50" s="214" t="s">
        <v>223</v>
      </c>
      <c r="D50" s="211">
        <f aca="true" t="shared" si="3" ref="D50:D55">SUM(E50:F50)</f>
        <v>1</v>
      </c>
      <c r="E50" s="212">
        <v>1</v>
      </c>
      <c r="F50" s="212"/>
    </row>
    <row r="51" spans="1:6" ht="18.75">
      <c r="A51" s="215"/>
      <c r="B51" s="209" t="s">
        <v>224</v>
      </c>
      <c r="C51" s="214" t="s">
        <v>160</v>
      </c>
      <c r="D51" s="211">
        <f t="shared" si="3"/>
        <v>0</v>
      </c>
      <c r="E51" s="212"/>
      <c r="F51" s="212"/>
    </row>
    <row r="52" spans="1:6" ht="18.75">
      <c r="A52" s="89"/>
      <c r="B52" s="209" t="s">
        <v>225</v>
      </c>
      <c r="C52" s="214" t="s">
        <v>226</v>
      </c>
      <c r="D52" s="211">
        <f t="shared" si="3"/>
        <v>0</v>
      </c>
      <c r="E52" s="212"/>
      <c r="F52" s="212"/>
    </row>
    <row r="53" spans="1:6" ht="18.75">
      <c r="A53" s="89"/>
      <c r="B53" s="209" t="s">
        <v>227</v>
      </c>
      <c r="C53" s="214" t="s">
        <v>228</v>
      </c>
      <c r="D53" s="211">
        <f t="shared" si="3"/>
        <v>0</v>
      </c>
      <c r="E53" s="212"/>
      <c r="F53" s="212"/>
    </row>
    <row r="54" spans="1:6" ht="18.75">
      <c r="A54" s="89"/>
      <c r="B54" s="209" t="s">
        <v>229</v>
      </c>
      <c r="C54" s="214" t="s">
        <v>230</v>
      </c>
      <c r="D54" s="211">
        <f t="shared" si="3"/>
        <v>328.68</v>
      </c>
      <c r="E54" s="212">
        <v>328.68</v>
      </c>
      <c r="F54" s="212"/>
    </row>
    <row r="55" spans="1:6" ht="18.75">
      <c r="A55" s="89"/>
      <c r="B55" s="209" t="s">
        <v>231</v>
      </c>
      <c r="C55" s="214" t="s">
        <v>232</v>
      </c>
      <c r="D55" s="211">
        <f t="shared" si="3"/>
        <v>10.8</v>
      </c>
      <c r="E55" s="212">
        <v>10.8</v>
      </c>
      <c r="F55" s="212">
        <v>0</v>
      </c>
    </row>
    <row r="56" ht="11.25">
      <c r="A56" s="102" t="s">
        <v>233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K10" sqref="K10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72" customFormat="1" ht="24" customHeight="1">
      <c r="A1" s="57" t="s">
        <v>234</v>
      </c>
      <c r="B1" s="57"/>
    </row>
    <row r="2" spans="1:6" ht="69" customHeight="1">
      <c r="A2" s="174" t="s">
        <v>235</v>
      </c>
      <c r="B2" s="174"/>
      <c r="C2" s="174"/>
      <c r="D2" s="174"/>
      <c r="E2" s="174"/>
      <c r="F2" s="174"/>
    </row>
    <row r="3" spans="1:6" s="173" customFormat="1" ht="19.5" customHeight="1">
      <c r="A3" s="175"/>
      <c r="F3" s="176" t="s">
        <v>2</v>
      </c>
    </row>
    <row r="4" spans="1:7" ht="42" customHeight="1">
      <c r="A4" s="177" t="s">
        <v>6</v>
      </c>
      <c r="B4" s="177"/>
      <c r="C4" s="177"/>
      <c r="D4" s="177"/>
      <c r="E4" s="177"/>
      <c r="F4" s="177"/>
      <c r="G4" s="178"/>
    </row>
    <row r="5" spans="1:7" ht="42" customHeight="1">
      <c r="A5" s="179" t="s">
        <v>51</v>
      </c>
      <c r="B5" s="180" t="s">
        <v>236</v>
      </c>
      <c r="C5" s="181" t="s">
        <v>237</v>
      </c>
      <c r="D5" s="181"/>
      <c r="E5" s="182"/>
      <c r="F5" s="181" t="s">
        <v>238</v>
      </c>
      <c r="G5" s="178"/>
    </row>
    <row r="6" spans="1:7" ht="42" customHeight="1">
      <c r="A6" s="183"/>
      <c r="B6" s="184"/>
      <c r="C6" s="185" t="s">
        <v>9</v>
      </c>
      <c r="D6" s="186" t="s">
        <v>239</v>
      </c>
      <c r="E6" s="187" t="s">
        <v>240</v>
      </c>
      <c r="F6" s="188"/>
      <c r="G6" s="178"/>
    </row>
    <row r="7" spans="1:7" ht="42" customHeight="1">
      <c r="A7" s="189">
        <f>C7+F7</f>
        <v>7</v>
      </c>
      <c r="B7" s="190"/>
      <c r="C7" s="191">
        <v>5</v>
      </c>
      <c r="D7" s="192"/>
      <c r="E7" s="189">
        <v>5</v>
      </c>
      <c r="F7" s="190">
        <v>2</v>
      </c>
      <c r="G7" s="178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30" sqref="E30"/>
    </sheetView>
  </sheetViews>
  <sheetFormatPr defaultColWidth="9.33203125" defaultRowHeight="11.25"/>
  <cols>
    <col min="1" max="1" width="21" style="141" customWidth="1"/>
    <col min="2" max="2" width="55.16015625" style="141" customWidth="1"/>
    <col min="3" max="3" width="21.16015625" style="142" customWidth="1"/>
    <col min="4" max="4" width="18.33203125" style="142" customWidth="1"/>
    <col min="5" max="5" width="19.16015625" style="142" customWidth="1"/>
    <col min="6" max="16384" width="9.33203125" style="141" customWidth="1"/>
  </cols>
  <sheetData>
    <row r="1" spans="1:7" ht="18.75">
      <c r="A1" s="143" t="s">
        <v>241</v>
      </c>
      <c r="B1" s="143"/>
      <c r="C1" s="143"/>
      <c r="D1" s="143"/>
      <c r="E1" s="143"/>
      <c r="F1" s="144"/>
      <c r="G1" s="144"/>
    </row>
    <row r="2" spans="1:5" ht="22.5">
      <c r="A2" s="145" t="s">
        <v>242</v>
      </c>
      <c r="B2" s="145"/>
      <c r="C2" s="145"/>
      <c r="D2" s="145"/>
      <c r="E2" s="145"/>
    </row>
    <row r="3" spans="2:5" ht="15">
      <c r="B3" s="146"/>
      <c r="D3" s="147" t="s">
        <v>2</v>
      </c>
      <c r="E3" s="147"/>
    </row>
    <row r="4" spans="1:5" ht="20.25" customHeight="1">
      <c r="A4" s="148" t="s">
        <v>49</v>
      </c>
      <c r="B4" s="149" t="s">
        <v>50</v>
      </c>
      <c r="C4" s="149" t="s">
        <v>243</v>
      </c>
      <c r="D4" s="149"/>
      <c r="E4" s="150"/>
    </row>
    <row r="5" spans="1:5" ht="20.25" customHeight="1">
      <c r="A5" s="151"/>
      <c r="B5" s="152"/>
      <c r="C5" s="152" t="s">
        <v>51</v>
      </c>
      <c r="D5" s="153" t="s">
        <v>52</v>
      </c>
      <c r="E5" s="154" t="s">
        <v>53</v>
      </c>
    </row>
    <row r="6" spans="1:5" ht="20.25" customHeight="1">
      <c r="A6" s="155"/>
      <c r="B6" s="156" t="s">
        <v>51</v>
      </c>
      <c r="C6" s="156">
        <f>D6+E6</f>
        <v>0</v>
      </c>
      <c r="D6" s="157"/>
      <c r="E6" s="158"/>
    </row>
    <row r="7" spans="1:5" ht="20.25" customHeight="1">
      <c r="A7" s="159">
        <v>208</v>
      </c>
      <c r="B7" s="160" t="s">
        <v>244</v>
      </c>
      <c r="C7" s="156">
        <f>D7+E7</f>
        <v>0</v>
      </c>
      <c r="D7" s="161"/>
      <c r="E7" s="162"/>
    </row>
    <row r="8" spans="1:5" ht="20.25" customHeight="1">
      <c r="A8" s="159">
        <v>20822</v>
      </c>
      <c r="B8" s="160" t="s">
        <v>245</v>
      </c>
      <c r="C8" s="156">
        <f aca="true" t="shared" si="0" ref="C8:C26">D8+E8</f>
        <v>0</v>
      </c>
      <c r="D8" s="161"/>
      <c r="E8" s="162"/>
    </row>
    <row r="9" spans="1:5" ht="20.25" customHeight="1">
      <c r="A9" s="163">
        <v>2082201</v>
      </c>
      <c r="B9" s="160" t="s">
        <v>246</v>
      </c>
      <c r="C9" s="156">
        <f t="shared" si="0"/>
        <v>0</v>
      </c>
      <c r="D9" s="161"/>
      <c r="E9" s="162"/>
    </row>
    <row r="10" spans="1:5" ht="20.25" customHeight="1">
      <c r="A10" s="164">
        <v>2082202</v>
      </c>
      <c r="B10" s="160" t="s">
        <v>247</v>
      </c>
      <c r="C10" s="156">
        <f t="shared" si="0"/>
        <v>0</v>
      </c>
      <c r="D10" s="161"/>
      <c r="E10" s="162"/>
    </row>
    <row r="11" spans="1:5" ht="20.25" customHeight="1">
      <c r="A11" s="159"/>
      <c r="B11" s="160" t="s">
        <v>248</v>
      </c>
      <c r="C11" s="156">
        <f t="shared" si="0"/>
        <v>0</v>
      </c>
      <c r="D11" s="161"/>
      <c r="E11" s="162"/>
    </row>
    <row r="12" spans="1:5" ht="20.25" customHeight="1">
      <c r="A12" s="159">
        <v>212</v>
      </c>
      <c r="B12" s="160" t="s">
        <v>249</v>
      </c>
      <c r="C12" s="156">
        <f t="shared" si="0"/>
        <v>0</v>
      </c>
      <c r="D12" s="161"/>
      <c r="E12" s="162"/>
    </row>
    <row r="13" spans="1:5" ht="20.25" customHeight="1">
      <c r="A13" s="159">
        <v>21208</v>
      </c>
      <c r="B13" s="160" t="s">
        <v>111</v>
      </c>
      <c r="C13" s="156">
        <f t="shared" si="0"/>
        <v>0</v>
      </c>
      <c r="D13" s="161"/>
      <c r="E13" s="162"/>
    </row>
    <row r="14" spans="1:5" ht="20.25" customHeight="1">
      <c r="A14" s="163">
        <v>2120801</v>
      </c>
      <c r="B14" s="160" t="s">
        <v>250</v>
      </c>
      <c r="C14" s="156">
        <f t="shared" si="0"/>
        <v>0</v>
      </c>
      <c r="D14" s="161"/>
      <c r="E14" s="162"/>
    </row>
    <row r="15" spans="1:5" ht="20.25" customHeight="1">
      <c r="A15" s="164">
        <v>2120802</v>
      </c>
      <c r="B15" s="160" t="s">
        <v>251</v>
      </c>
      <c r="C15" s="156">
        <f t="shared" si="0"/>
        <v>0</v>
      </c>
      <c r="D15" s="161"/>
      <c r="E15" s="162"/>
    </row>
    <row r="16" spans="1:5" ht="20.25" customHeight="1">
      <c r="A16" s="159"/>
      <c r="B16" s="160" t="s">
        <v>248</v>
      </c>
      <c r="C16" s="156">
        <f t="shared" si="0"/>
        <v>0</v>
      </c>
      <c r="D16" s="161"/>
      <c r="E16" s="162"/>
    </row>
    <row r="17" spans="1:5" ht="20.25" customHeight="1">
      <c r="A17" s="159">
        <v>213</v>
      </c>
      <c r="B17" s="160" t="s">
        <v>252</v>
      </c>
      <c r="C17" s="156">
        <f t="shared" si="0"/>
        <v>0</v>
      </c>
      <c r="D17" s="161"/>
      <c r="E17" s="162"/>
    </row>
    <row r="18" spans="1:5" ht="20.25" customHeight="1">
      <c r="A18" s="159">
        <v>21364</v>
      </c>
      <c r="B18" s="165" t="s">
        <v>253</v>
      </c>
      <c r="C18" s="156">
        <f t="shared" si="0"/>
        <v>0</v>
      </c>
      <c r="D18" s="161"/>
      <c r="E18" s="162"/>
    </row>
    <row r="19" spans="1:5" ht="20.25" customHeight="1">
      <c r="A19" s="163">
        <v>2136401</v>
      </c>
      <c r="B19" s="160" t="s">
        <v>254</v>
      </c>
      <c r="C19" s="156">
        <f t="shared" si="0"/>
        <v>0</v>
      </c>
      <c r="D19" s="161"/>
      <c r="E19" s="162"/>
    </row>
    <row r="20" spans="1:5" ht="20.25" customHeight="1">
      <c r="A20" s="164">
        <v>2136402</v>
      </c>
      <c r="B20" s="160" t="s">
        <v>255</v>
      </c>
      <c r="C20" s="156">
        <f t="shared" si="0"/>
        <v>0</v>
      </c>
      <c r="D20" s="161"/>
      <c r="E20" s="162"/>
    </row>
    <row r="21" spans="1:5" ht="20.25" customHeight="1">
      <c r="A21" s="159"/>
      <c r="B21" s="160" t="s">
        <v>248</v>
      </c>
      <c r="C21" s="156">
        <f t="shared" si="0"/>
        <v>0</v>
      </c>
      <c r="D21" s="161"/>
      <c r="E21" s="162"/>
    </row>
    <row r="22" spans="1:5" ht="20.25" customHeight="1">
      <c r="A22" s="159">
        <v>214</v>
      </c>
      <c r="B22" s="160" t="s">
        <v>256</v>
      </c>
      <c r="C22" s="156">
        <f t="shared" si="0"/>
        <v>0</v>
      </c>
      <c r="D22" s="161"/>
      <c r="E22" s="162"/>
    </row>
    <row r="23" spans="1:5" ht="20.25" customHeight="1">
      <c r="A23" s="159">
        <v>21462</v>
      </c>
      <c r="B23" s="160" t="s">
        <v>257</v>
      </c>
      <c r="C23" s="156">
        <f t="shared" si="0"/>
        <v>0</v>
      </c>
      <c r="D23" s="161"/>
      <c r="E23" s="162"/>
    </row>
    <row r="24" spans="1:5" ht="20.25" customHeight="1">
      <c r="A24" s="163">
        <v>2146201</v>
      </c>
      <c r="B24" s="160" t="s">
        <v>258</v>
      </c>
      <c r="C24" s="156">
        <f t="shared" si="0"/>
        <v>0</v>
      </c>
      <c r="D24" s="161"/>
      <c r="E24" s="162"/>
    </row>
    <row r="25" spans="1:5" ht="20.25" customHeight="1">
      <c r="A25" s="164">
        <v>2146202</v>
      </c>
      <c r="B25" s="160" t="s">
        <v>259</v>
      </c>
      <c r="C25" s="156">
        <f t="shared" si="0"/>
        <v>0</v>
      </c>
      <c r="D25" s="161"/>
      <c r="E25" s="162"/>
    </row>
    <row r="26" spans="1:5" ht="20.25" customHeight="1">
      <c r="A26" s="166"/>
      <c r="B26" s="167" t="s">
        <v>248</v>
      </c>
      <c r="C26" s="156">
        <f t="shared" si="0"/>
        <v>0</v>
      </c>
      <c r="D26" s="168"/>
      <c r="E26" s="169"/>
    </row>
    <row r="27" spans="1:4" ht="18.75">
      <c r="A27" s="141" t="s">
        <v>260</v>
      </c>
      <c r="B27" s="146"/>
      <c r="D27" s="170"/>
    </row>
    <row r="30" spans="2:5" s="140" customFormat="1" ht="14.25">
      <c r="B30" s="141"/>
      <c r="C30" s="142"/>
      <c r="D30" s="142"/>
      <c r="E30" s="171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">
      <selection activeCell="M13" sqref="M13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110" t="s">
        <v>261</v>
      </c>
    </row>
    <row r="2" spans="1:4" ht="26.25">
      <c r="A2" s="70" t="s">
        <v>262</v>
      </c>
      <c r="B2" s="70"/>
      <c r="C2" s="70"/>
      <c r="D2" s="70"/>
    </row>
    <row r="3" spans="1:4" ht="11.25">
      <c r="A3" s="111"/>
      <c r="B3" s="111"/>
      <c r="C3" s="111"/>
      <c r="D3" s="112" t="s">
        <v>2</v>
      </c>
    </row>
    <row r="4" spans="1:4" ht="15.75" customHeight="1">
      <c r="A4" s="96" t="s">
        <v>263</v>
      </c>
      <c r="B4" s="97"/>
      <c r="C4" s="113" t="s">
        <v>264</v>
      </c>
      <c r="D4" s="114"/>
    </row>
    <row r="5" spans="1:4" ht="15.75" customHeight="1">
      <c r="A5" s="115" t="s">
        <v>265</v>
      </c>
      <c r="B5" s="78" t="s">
        <v>6</v>
      </c>
      <c r="C5" s="78" t="s">
        <v>266</v>
      </c>
      <c r="D5" s="116" t="s">
        <v>6</v>
      </c>
    </row>
    <row r="6" spans="1:4" ht="15.75" customHeight="1">
      <c r="A6" s="117" t="s">
        <v>267</v>
      </c>
      <c r="B6" s="84">
        <f>1914.76</f>
        <v>1914.76</v>
      </c>
      <c r="C6" s="118" t="s">
        <v>268</v>
      </c>
      <c r="D6" s="85">
        <v>374.47</v>
      </c>
    </row>
    <row r="7" spans="1:4" ht="15.75" customHeight="1">
      <c r="A7" s="117" t="s">
        <v>269</v>
      </c>
      <c r="B7" s="84"/>
      <c r="C7" s="118" t="s">
        <v>270</v>
      </c>
      <c r="D7" s="85"/>
    </row>
    <row r="8" spans="1:4" ht="15.75" customHeight="1">
      <c r="A8" s="117" t="s">
        <v>271</v>
      </c>
      <c r="B8" s="84"/>
      <c r="C8" s="118" t="s">
        <v>272</v>
      </c>
      <c r="D8" s="85"/>
    </row>
    <row r="9" spans="1:4" ht="15.75" customHeight="1">
      <c r="A9" s="117" t="s">
        <v>273</v>
      </c>
      <c r="B9" s="84"/>
      <c r="C9" s="118" t="s">
        <v>274</v>
      </c>
      <c r="D9" s="85">
        <v>70</v>
      </c>
    </row>
    <row r="10" spans="1:4" ht="15.75" customHeight="1">
      <c r="A10" s="117" t="s">
        <v>275</v>
      </c>
      <c r="B10" s="84"/>
      <c r="C10" s="118" t="s">
        <v>276</v>
      </c>
      <c r="D10" s="85"/>
    </row>
    <row r="11" spans="1:4" ht="15.75" customHeight="1">
      <c r="A11" s="117" t="s">
        <v>277</v>
      </c>
      <c r="B11" s="84"/>
      <c r="C11" s="118" t="s">
        <v>278</v>
      </c>
      <c r="D11" s="119"/>
    </row>
    <row r="12" spans="1:4" ht="15.75" customHeight="1">
      <c r="A12" s="117"/>
      <c r="B12" s="84"/>
      <c r="C12" s="118" t="s">
        <v>279</v>
      </c>
      <c r="D12" s="84">
        <v>16.17</v>
      </c>
    </row>
    <row r="13" spans="1:4" ht="15.75" customHeight="1">
      <c r="A13" s="120"/>
      <c r="B13" s="121"/>
      <c r="C13" s="118" t="s">
        <v>280</v>
      </c>
      <c r="D13" s="84">
        <v>143.49</v>
      </c>
    </row>
    <row r="14" spans="1:4" ht="15.75" customHeight="1">
      <c r="A14" s="117"/>
      <c r="B14" s="121"/>
      <c r="C14" s="118" t="s">
        <v>281</v>
      </c>
      <c r="D14" s="84">
        <v>31.29</v>
      </c>
    </row>
    <row r="15" spans="1:4" ht="15.75" customHeight="1">
      <c r="A15" s="117"/>
      <c r="B15" s="121"/>
      <c r="C15" s="118" t="s">
        <v>282</v>
      </c>
      <c r="D15" s="84">
        <v>4</v>
      </c>
    </row>
    <row r="16" spans="1:4" ht="15.75" customHeight="1">
      <c r="A16" s="117"/>
      <c r="B16" s="121"/>
      <c r="C16" s="118" t="s">
        <v>283</v>
      </c>
      <c r="D16" s="84">
        <v>20.46</v>
      </c>
    </row>
    <row r="17" spans="1:4" ht="15.75" customHeight="1">
      <c r="A17" s="117"/>
      <c r="B17" s="121"/>
      <c r="C17" s="118" t="s">
        <v>284</v>
      </c>
      <c r="D17" s="84">
        <v>1219.18</v>
      </c>
    </row>
    <row r="18" spans="1:4" ht="15.75" customHeight="1">
      <c r="A18" s="117"/>
      <c r="B18" s="121"/>
      <c r="C18" s="118" t="s">
        <v>285</v>
      </c>
      <c r="D18" s="119"/>
    </row>
    <row r="19" spans="1:4" ht="15.75" customHeight="1">
      <c r="A19" s="117"/>
      <c r="B19" s="121"/>
      <c r="C19" s="118" t="s">
        <v>286</v>
      </c>
      <c r="D19" s="119"/>
    </row>
    <row r="20" spans="1:4" ht="15.75" customHeight="1">
      <c r="A20" s="117"/>
      <c r="B20" s="121"/>
      <c r="C20" s="118" t="s">
        <v>287</v>
      </c>
      <c r="D20" s="119"/>
    </row>
    <row r="21" spans="1:4" ht="15.75" customHeight="1">
      <c r="A21" s="117"/>
      <c r="B21" s="121"/>
      <c r="C21" s="118" t="s">
        <v>288</v>
      </c>
      <c r="D21" s="119"/>
    </row>
    <row r="22" spans="1:4" ht="15.75" customHeight="1">
      <c r="A22" s="117"/>
      <c r="B22" s="121"/>
      <c r="C22" s="118" t="s">
        <v>289</v>
      </c>
      <c r="D22" s="119"/>
    </row>
    <row r="23" spans="1:4" ht="15.75" customHeight="1">
      <c r="A23" s="117"/>
      <c r="B23" s="121"/>
      <c r="C23" s="122" t="s">
        <v>290</v>
      </c>
      <c r="D23" s="85"/>
    </row>
    <row r="24" spans="1:4" ht="15.75" customHeight="1">
      <c r="A24" s="117"/>
      <c r="B24" s="121"/>
      <c r="C24" s="122" t="s">
        <v>291</v>
      </c>
      <c r="D24" s="84">
        <v>35.7</v>
      </c>
    </row>
    <row r="25" spans="1:4" ht="15.75" customHeight="1">
      <c r="A25" s="117"/>
      <c r="B25" s="121"/>
      <c r="C25" s="122" t="s">
        <v>292</v>
      </c>
      <c r="D25" s="85"/>
    </row>
    <row r="26" spans="1:4" ht="15.75" customHeight="1">
      <c r="A26" s="117"/>
      <c r="B26" s="121"/>
      <c r="C26" s="122" t="s">
        <v>293</v>
      </c>
      <c r="D26" s="85"/>
    </row>
    <row r="27" spans="1:4" ht="15.75" customHeight="1">
      <c r="A27" s="117"/>
      <c r="B27" s="121"/>
      <c r="C27" s="122" t="s">
        <v>294</v>
      </c>
      <c r="D27" s="85"/>
    </row>
    <row r="28" spans="1:4" ht="15.75" customHeight="1">
      <c r="A28" s="117"/>
      <c r="B28" s="121"/>
      <c r="C28" s="122" t="s">
        <v>295</v>
      </c>
      <c r="D28" s="85"/>
    </row>
    <row r="29" spans="1:4" ht="15.75" customHeight="1">
      <c r="A29" s="117"/>
      <c r="B29" s="121"/>
      <c r="C29" s="122" t="s">
        <v>296</v>
      </c>
      <c r="D29" s="85"/>
    </row>
    <row r="30" spans="1:4" ht="15.75" customHeight="1">
      <c r="A30" s="123"/>
      <c r="B30" s="121"/>
      <c r="C30" s="78"/>
      <c r="D30" s="85"/>
    </row>
    <row r="31" spans="1:4" ht="15.75" customHeight="1">
      <c r="A31" s="115" t="s">
        <v>297</v>
      </c>
      <c r="B31" s="84">
        <f>SUM(B6:B30)</f>
        <v>1914.76</v>
      </c>
      <c r="C31" s="115" t="s">
        <v>298</v>
      </c>
      <c r="D31" s="124">
        <f>SUM(D6:D30)</f>
        <v>1914.7600000000002</v>
      </c>
    </row>
    <row r="32" spans="1:4" ht="15.75" customHeight="1">
      <c r="A32" s="123" t="s">
        <v>299</v>
      </c>
      <c r="B32" s="121"/>
      <c r="C32" s="125" t="s">
        <v>300</v>
      </c>
      <c r="D32" s="126"/>
    </row>
    <row r="33" spans="1:4" ht="15.75" customHeight="1">
      <c r="A33" s="115" t="s">
        <v>301</v>
      </c>
      <c r="B33" s="127"/>
      <c r="C33" s="128"/>
      <c r="D33" s="129"/>
    </row>
    <row r="34" spans="1:4" ht="15.75" customHeight="1">
      <c r="A34" s="130" t="s">
        <v>43</v>
      </c>
      <c r="B34" s="131">
        <f>B31+B32+B33</f>
        <v>1914.76</v>
      </c>
      <c r="C34" s="130" t="s">
        <v>302</v>
      </c>
      <c r="D34" s="132">
        <f>D31+D33</f>
        <v>1914.7600000000002</v>
      </c>
    </row>
    <row r="35" ht="24" customHeight="1">
      <c r="A35" s="133" t="s">
        <v>303</v>
      </c>
    </row>
    <row r="36" spans="1:6" ht="24" customHeight="1">
      <c r="A36" s="134" t="s">
        <v>304</v>
      </c>
      <c r="B36" s="135"/>
      <c r="C36" s="135"/>
      <c r="D36" s="135"/>
      <c r="E36" s="135"/>
      <c r="F36" s="135"/>
    </row>
    <row r="37" ht="24" customHeight="1">
      <c r="A37" s="136" t="s">
        <v>305</v>
      </c>
    </row>
    <row r="38" spans="1:5" ht="24.75" customHeight="1">
      <c r="A38" s="137"/>
      <c r="B38" s="138"/>
      <c r="C38" s="138"/>
      <c r="D38" s="138"/>
      <c r="E38" s="138"/>
    </row>
    <row r="49" ht="11.25">
      <c r="F49" s="139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小雨</cp:lastModifiedBy>
  <cp:lastPrinted>2017-01-17T00:46:33Z</cp:lastPrinted>
  <dcterms:created xsi:type="dcterms:W3CDTF">2010-11-30T02:24:49Z</dcterms:created>
  <dcterms:modified xsi:type="dcterms:W3CDTF">2024-03-07T03:47:20Z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eadingLayo">
    <vt:bool>true</vt:bool>
  </property>
  <property fmtid="{D5CDD505-2E9C-101B-9397-08002B2CF9AE}" pid="5" name="I">
    <vt:lpwstr>FBF0E34F151C4A72B3794712CDDCF250</vt:lpwstr>
  </property>
</Properties>
</file>