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2" firstSheet="3" activeTab="4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  <definedName name="_xlnm._FilterDatabase" localSheetId="4" hidden="1">'3.基本支出经济分类表'!$A$5:$F$57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<sst xmlns="http://schemas.openxmlformats.org/spreadsheetml/2006/main" count="478" uniqueCount="352">
  <si>
    <t>附件9-1</t>
  </si>
  <si>
    <t>城口县高燕镇农业服务中心 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</si>
  <si>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</si>
  <si>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</si>
  <si>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</si>
  <si>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</si>
  <si>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</si>
  <si>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</si>
  <si>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</si>
  <si>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</si>
  <si>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</si>
  <si>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</si>
  <si>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</si>
  <si>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</si>
  <si>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</si>
  <si>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</si>
  <si>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</si>
  <si>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</si>
  <si>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</si>
  <si>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</si>
  <si>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</si>
  <si>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</si>
  <si>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</si>
  <si>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</si>
  <si>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</si>
  <si>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</si>
  <si>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</si>
  <si>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</si>
  <si>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</si>
  <si>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</si>
  <si>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</si>
  <si>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</si>
  <si>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</si>
  <si>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</si>
  <si>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</si>
  <si>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</si>
  <si>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</si>
  <si>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</si>
  <si>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</si>
  <si>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</si>
  <si>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</si>
  <si>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</si>
  <si>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</si>
  <si>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</si>
  <si>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</si>
  <si>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</si>
  <si>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</si>
  <si>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</si>
  <si>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</si>
  <si>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</si>
  <si>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</si>
  <si>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城口县高燕镇农业服务中心</t>
    </r>
    <r>
      <rPr>
        <sz val="20"/>
        <rFont val="Times New Roman"/>
        <family val="1"/>
      </rPr>
      <t xml:space="preserve"> 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</si>
  <si>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</si>
  <si>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</si>
  <si>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</si>
  <si>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</si>
  <si>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</si>
  <si>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</si>
  <si>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</si>
  <si>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一般公共服务</t>
    </r>
  </si>
  <si>
    <r>
      <rPr>
        <sz val="12"/>
        <rFont val="方正仿宋_GBK"/>
        <family val="4"/>
      </rPr>
      <t>政府办公厅（室）及相关机构事务</t>
    </r>
  </si>
  <si>
    <r>
      <rPr>
        <sz val="12"/>
        <rFont val="方正仿宋_GBK"/>
        <family val="4"/>
      </rPr>
      <t>行政运行</t>
    </r>
  </si>
  <si>
    <r>
      <rPr>
        <sz val="12"/>
        <rFont val="方正仿宋_GBK"/>
        <family val="4"/>
      </rPr>
      <t>一般行政管理事务</t>
    </r>
  </si>
  <si>
    <r>
      <rPr>
        <sz val="12"/>
        <rFont val="方正仿宋_GBK"/>
        <family val="4"/>
      </rPr>
      <t>机关服务</t>
    </r>
  </si>
  <si>
    <t>…………</t>
  </si>
  <si>
    <t>其他共产党事务支出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</si>
  <si>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</si>
  <si>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行政事业单位离退休</t>
    </r>
  </si>
  <si>
    <r>
      <rPr>
        <sz val="12"/>
        <rFont val="方正仿宋_GBK"/>
        <family val="4"/>
      </rPr>
      <t>归口管理的行政单位离退休</t>
    </r>
  </si>
  <si>
    <r>
      <rPr>
        <sz val="12"/>
        <rFont val="方正仿宋_GBK"/>
        <family val="4"/>
      </rPr>
      <t>事业单位离退休</t>
    </r>
  </si>
  <si>
    <t>机关事业单位基本养老保险缴费支出</t>
  </si>
  <si>
    <t>机关事业单位职业年金缴费支出</t>
  </si>
  <si>
    <t>其他行政事业单位养老支出</t>
  </si>
  <si>
    <r>
      <rPr>
        <sz val="12"/>
        <rFont val="方正仿宋_GBK"/>
        <family val="4"/>
      </rPr>
      <t>医疗卫生</t>
    </r>
  </si>
  <si>
    <r>
      <rPr>
        <sz val="12"/>
        <rFont val="方正仿宋_GBK"/>
        <family val="4"/>
      </rPr>
      <t>医疗保障</t>
    </r>
  </si>
  <si>
    <r>
      <rPr>
        <sz val="12"/>
        <rFont val="方正仿宋_GBK"/>
        <family val="4"/>
      </rPr>
      <t>行政单位医疗</t>
    </r>
  </si>
  <si>
    <r>
      <rPr>
        <sz val="12"/>
        <rFont val="方正仿宋_GBK"/>
        <family val="4"/>
      </rPr>
      <t>事业单位医疗</t>
    </r>
  </si>
  <si>
    <t>其他行政事业单位医疗支出</t>
  </si>
  <si>
    <t>城乡社区支出</t>
  </si>
  <si>
    <t>城乡社区环境卫生</t>
  </si>
  <si>
    <t>农林水支出</t>
  </si>
  <si>
    <t>对高校毕业生到基层任职补助</t>
  </si>
  <si>
    <t>农村基础设施建设</t>
  </si>
  <si>
    <t>生产发展</t>
  </si>
  <si>
    <t>其他巩固脱贫攻坚成果衔接乡村振兴支出</t>
  </si>
  <si>
    <t>对村民委员会和村党支部的补助</t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</si>
  <si>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</si>
  <si>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</si>
  <si>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</si>
  <si>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附件9-3</t>
  </si>
  <si>
    <r>
      <t xml:space="preserve">城口县高燕镇农业服务中心 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</si>
  <si>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</si>
  <si>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</si>
  <si>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</si>
  <si>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</si>
  <si>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t>人员经费</t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</si>
  <si>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</si>
  <si>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</si>
  <si>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</si>
  <si>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</si>
  <si>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</si>
  <si>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</si>
  <si>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</si>
  <si>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</si>
  <si>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</si>
  <si>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</si>
  <si>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</si>
  <si>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</si>
  <si>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</si>
  <si>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</si>
  <si>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</si>
  <si>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</si>
  <si>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</si>
  <si>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</si>
  <si>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</si>
  <si>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</si>
  <si>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</si>
  <si>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</si>
  <si>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</si>
  <si>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</si>
  <si>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</si>
  <si>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</si>
  <si>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</si>
  <si>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</si>
  <si>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</si>
  <si>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</si>
  <si>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</si>
  <si>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</si>
  <si>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</si>
  <si>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</si>
  <si>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</si>
  <si>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</si>
  <si>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</si>
  <si>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</si>
  <si>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</si>
  <si>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</si>
  <si>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</si>
  <si>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</si>
  <si>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</si>
  <si>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</si>
  <si>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</si>
  <si>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</si>
  <si>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</si>
  <si>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</si>
  <si>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</si>
  <si>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</si>
  <si>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</si>
  <si>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</si>
  <si>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</si>
  <si>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</si>
  <si>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</si>
  <si>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</si>
  <si>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</si>
  <si>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</si>
  <si>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</si>
  <si>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</si>
  <si>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</si>
  <si>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</si>
  <si>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</si>
  <si>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</si>
  <si>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</si>
  <si>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</si>
  <si>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</si>
  <si>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</si>
  <si>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</si>
  <si>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</si>
  <si>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</si>
  <si>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</si>
  <si>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>30302</t>
  </si>
  <si>
    <t>退休费</t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</si>
  <si>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</si>
  <si>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</si>
  <si>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</si>
  <si>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</si>
  <si>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</si>
  <si>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</si>
  <si>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</si>
  <si>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</si>
  <si>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</si>
  <si>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</si>
  <si>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</si>
  <si>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</si>
  <si>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</si>
  <si>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</si>
  <si>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</si>
  <si>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t>城口县高燕镇农业服务中心 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</si>
  <si>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</si>
  <si>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</si>
  <si>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</si>
  <si>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</si>
  <si>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</si>
  <si>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</si>
  <si>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</si>
  <si>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</si>
  <si>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</si>
  <si>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城口县高燕镇农业服务中心</t>
    </r>
    <r>
      <rPr>
        <sz val="18"/>
        <rFont val="Times New Roman"/>
        <family val="1"/>
      </rPr>
      <t xml:space="preserve"> 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</si>
  <si>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</si>
  <si>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</si>
  <si>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</si>
  <si>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</si>
  <si>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</si>
  <si>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</si>
  <si>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</si>
  <si>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</si>
  <si>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</si>
  <si>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</si>
  <si>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</si>
  <si>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</si>
  <si>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</si>
  <si>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</si>
  <si>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</si>
  <si>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</si>
  <si>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</si>
  <si>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</si>
  <si>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城口县高燕镇农业服务中心</t>
    </r>
    <r>
      <rPr>
        <sz val="20"/>
        <rFont val="Times New Roman"/>
        <family val="1"/>
      </rPr>
      <t xml:space="preserve"> </t>
    </r>
    <r>
      <rPr>
        <u val="single"/>
        <sz val="20"/>
        <rFont val="Times New Roman"/>
        <family val="1"/>
      </rPr>
      <t xml:space="preserve">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</si>
  <si>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</si>
  <si>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</si>
  <si>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</si>
  <si>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</si>
  <si>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</si>
  <si>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</si>
  <si>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</si>
  <si>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</si>
  <si>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</si>
  <si>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</si>
  <si>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</si>
  <si>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</si>
  <si>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</si>
  <si>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</si>
  <si>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</si>
  <si>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</si>
  <si>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</si>
  <si>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</si>
  <si>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</si>
  <si>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</si>
  <si>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</si>
  <si>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</si>
  <si>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</si>
  <si>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</si>
  <si>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</si>
  <si>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</si>
  <si>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</si>
  <si>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</si>
  <si>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</si>
  <si>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</si>
  <si>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</si>
  <si>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</si>
  <si>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</si>
  <si>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</si>
  <si>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</si>
  <si>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</si>
  <si>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</si>
  <si>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</si>
  <si>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</si>
  <si>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</si>
  <si>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</si>
  <si>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</si>
  <si>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</si>
  <si>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</si>
  <si>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</si>
  <si>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Times New Roman"/>
        <family val="1"/>
      </rPr>
      <t xml:space="preserve">   </t>
    </r>
    <r>
      <rPr>
        <u val="single"/>
        <sz val="20"/>
        <rFont val="方正小标宋_GBK"/>
        <family val="4"/>
      </rPr>
      <t>高燕镇农业服务中心</t>
    </r>
    <r>
      <rPr>
        <u val="single"/>
        <sz val="20"/>
        <rFont val="Times New Roman"/>
        <family val="1"/>
      </rPr>
      <t xml:space="preserve">      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</si>
  <si>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</si>
  <si>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</si>
  <si>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</si>
  <si>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</si>
  <si>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</si>
  <si>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</si>
  <si>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</si>
  <si>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</si>
  <si>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</si>
  <si>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</si>
  <si>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</si>
  <si>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</si>
  <si>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</si>
  <si>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</si>
  <si>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</si>
  <si>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</si>
  <si>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</si>
  <si>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</si>
  <si>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</si>
  <si>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</si>
  <si>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</si>
  <si>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</si>
  <si>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一般公共服务</t>
  </si>
  <si>
    <t>政府办公厅（室）及相关机构事务</t>
  </si>
  <si>
    <t>行政运行</t>
  </si>
  <si>
    <t>一般行政管理事务</t>
  </si>
  <si>
    <t>机关服务</t>
  </si>
  <si>
    <t>社会保障和就业</t>
  </si>
  <si>
    <t>行政事业单位离退休</t>
  </si>
  <si>
    <t>归口管理的行政单位离退休</t>
  </si>
  <si>
    <t>事业单位离退休</t>
  </si>
  <si>
    <t>医疗卫生</t>
  </si>
  <si>
    <t>医疗保障</t>
  </si>
  <si>
    <t>行政单位医疗</t>
  </si>
  <si>
    <t>事业单位医疗</t>
  </si>
  <si>
    <t>住房保障支出</t>
  </si>
  <si>
    <t>住房改革支出</t>
  </si>
  <si>
    <t>住房公积金</t>
  </si>
  <si>
    <t>附件9-8</t>
  </si>
  <si>
    <r>
      <t>城口县</t>
    </r>
    <r>
      <rPr>
        <u val="single"/>
        <sz val="20"/>
        <rFont val="Times New Roman"/>
        <family val="1"/>
      </rPr>
      <t xml:space="preserve">      </t>
    </r>
    <r>
      <rPr>
        <u val="single"/>
        <sz val="20"/>
        <rFont val="方正小标宋_GBK"/>
        <family val="4"/>
      </rPr>
      <t>高燕镇农业服务中心</t>
    </r>
    <r>
      <rPr>
        <u val="single"/>
        <sz val="20"/>
        <rFont val="Times New Roman"/>
        <family val="1"/>
      </rPr>
      <t xml:space="preserve">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</si>
  <si>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</si>
  <si>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</si>
  <si>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</si>
  <si>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</si>
  <si>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</si>
  <si>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</si>
  <si>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</si>
  <si>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</si>
  <si>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</si>
  <si>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政府采购预算明细表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</si>
  <si>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</si>
  <si>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</si>
  <si>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</si>
  <si>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</si>
  <si>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</si>
  <si>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</si>
  <si>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</si>
  <si>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</si>
  <si>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</si>
  <si>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</si>
  <si>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</si>
  <si>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</si>
  <si>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</si>
  <si>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</si>
  <si>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</si>
  <si>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</si>
  <si>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</si>
  <si>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</si>
  <si>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</si>
  <si>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高燕镇农业服务中心</t>
  </si>
  <si>
    <t>支出预算总量</t>
  </si>
  <si>
    <t>其中：部门预算支出</t>
  </si>
  <si>
    <t>当年整体绩效目标</t>
  </si>
  <si>
    <t xml:space="preserve">贯彻执行上级的各项方针政策，维护社会稳定，保障高燕镇机关、村社区人员待遇及日常运转。 </t>
  </si>
  <si>
    <t>绩效指标</t>
  </si>
  <si>
    <t>指标名称</t>
  </si>
  <si>
    <t>指标权重</t>
  </si>
  <si>
    <t>计量单位</t>
  </si>
  <si>
    <t>指标性质</t>
  </si>
  <si>
    <t>指标值</t>
  </si>
  <si>
    <t>产出指标-资金使用合格率</t>
  </si>
  <si>
    <t>20</t>
  </si>
  <si>
    <t>%</t>
  </si>
  <si>
    <t>≥</t>
  </si>
  <si>
    <t>100</t>
  </si>
  <si>
    <t>效益指标-资金保障年限</t>
  </si>
  <si>
    <t>年</t>
  </si>
  <si>
    <t>1</t>
  </si>
  <si>
    <t>满意度指标-服务对象满意度</t>
  </si>
  <si>
    <t>成本指标-总支出</t>
  </si>
  <si>
    <t>万元/年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</si>
</sst>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0;[Red]0.00"/>
    <numFmt numFmtId="181" formatCode="0.0_ "/>
  </numFmts>
  <fonts count="70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9"/>
      <color indexed="8"/>
      <name val="SimSun"/>
      <family val="0"/>
    </font>
    <font>
      <sz val="16"/>
      <color indexed="8"/>
      <name val="方正小标宋_GBK"/>
      <family val="4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22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u val="single"/>
      <sz val="20"/>
      <name val="方正小标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仿宋_GBK"/>
      <family val="4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3" fillId="17" borderId="0" applyNumberFormat="0" applyBorder="0" applyAlignment="0" applyProtection="0"/>
    <xf numFmtId="0" fontId="5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53" fillId="19" borderId="0" applyNumberFormat="0" applyBorder="0" applyAlignment="0" applyProtection="0"/>
    <xf numFmtId="0" fontId="5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5">
    <xf numFmtId="0" fontId="0" fillId="0" borderId="0" xfId="0" applyAlignment="1">
      <alignment/>
    </xf>
    <xf numFmtId="0" fontId="2" fillId="0" borderId="0" xfId="63">
      <alignment/>
      <protection/>
    </xf>
    <xf numFmtId="0" fontId="3" fillId="0" borderId="0" xfId="65" applyNumberFormat="1" applyFont="1" applyFill="1" applyBorder="1" applyAlignment="1" applyProtection="1">
      <alignment vertical="center" wrapText="1"/>
      <protection/>
    </xf>
    <xf numFmtId="0" fontId="4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 applyProtection="1">
      <alignment horizontal="left" vertical="center" wrapText="1"/>
      <protection locked="0"/>
    </xf>
    <xf numFmtId="0" fontId="66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/>
    </xf>
    <xf numFmtId="0" fontId="2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horizontal="center" vertical="center"/>
      <protection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Font="1" applyFill="1" applyBorder="1" applyAlignment="1">
      <alignment horizontal="left" vertical="center"/>
      <protection/>
    </xf>
    <xf numFmtId="0" fontId="68" fillId="0" borderId="10" xfId="0" applyFont="1" applyFill="1" applyBorder="1" applyAlignment="1">
      <alignment/>
    </xf>
    <xf numFmtId="0" fontId="14" fillId="0" borderId="10" xfId="65" applyFont="1" applyFill="1" applyBorder="1" applyAlignment="1">
      <alignment horizontal="left" vertical="center" indent="2"/>
      <protection/>
    </xf>
    <xf numFmtId="0" fontId="16" fillId="0" borderId="0" xfId="65" applyFont="1" applyFill="1" applyBorder="1" applyAlignment="1">
      <alignment horizontal="right" vertical="center"/>
      <protection/>
    </xf>
    <xf numFmtId="0" fontId="16" fillId="0" borderId="0" xfId="65" applyFont="1" applyFill="1" applyBorder="1" applyAlignment="1">
      <alignment horizontal="right" vertical="center" indent="2"/>
      <protection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>
      <alignment horizontal="right" vertical="center" shrinkToFit="1"/>
    </xf>
    <xf numFmtId="4" fontId="20" fillId="0" borderId="16" xfId="0" applyNumberFormat="1" applyFont="1" applyFill="1" applyBorder="1" applyAlignment="1">
      <alignment horizontal="right" vertical="center" shrinkToFit="1"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4" fontId="20" fillId="0" borderId="19" xfId="0" applyNumberFormat="1" applyFont="1" applyFill="1" applyBorder="1" applyAlignment="1">
      <alignment horizontal="right" vertical="center" shrinkToFit="1"/>
    </xf>
    <xf numFmtId="0" fontId="21" fillId="0" borderId="20" xfId="0" applyFont="1" applyBorder="1" applyAlignment="1">
      <alignment/>
    </xf>
    <xf numFmtId="0" fontId="22" fillId="0" borderId="0" xfId="0" applyFont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right"/>
    </xf>
    <xf numFmtId="0" fontId="19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left" vertical="center" shrinkToFit="1"/>
    </xf>
    <xf numFmtId="4" fontId="20" fillId="0" borderId="10" xfId="0" applyNumberFormat="1" applyFont="1" applyFill="1" applyBorder="1" applyAlignment="1">
      <alignment horizontal="left" vertical="center" shrinkToFit="1"/>
    </xf>
    <xf numFmtId="4" fontId="20" fillId="0" borderId="16" xfId="0" applyNumberFormat="1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4" fontId="24" fillId="0" borderId="16" xfId="0" applyNumberFormat="1" applyFont="1" applyFill="1" applyBorder="1" applyAlignment="1">
      <alignment horizontal="right" vertical="center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24" fillId="0" borderId="16" xfId="0" applyNumberFormat="1" applyFont="1" applyFill="1" applyBorder="1" applyAlignment="1">
      <alignment horizontal="center" vertical="center" shrinkToFit="1"/>
    </xf>
    <xf numFmtId="4" fontId="20" fillId="0" borderId="16" xfId="0" applyNumberFormat="1" applyFont="1" applyFill="1" applyBorder="1" applyAlignment="1">
      <alignment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4" fontId="20" fillId="0" borderId="20" xfId="0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76" fontId="32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177" fontId="32" fillId="0" borderId="15" xfId="0" applyNumberFormat="1" applyFont="1" applyBorder="1" applyAlignment="1">
      <alignment horizontal="center" vertical="center" wrapText="1"/>
    </xf>
    <xf numFmtId="177" fontId="32" fillId="0" borderId="15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8" xfId="0" applyFont="1" applyFill="1" applyBorder="1" applyAlignment="1">
      <alignment horizontal="center" vertical="center"/>
    </xf>
    <xf numFmtId="176" fontId="32" fillId="0" borderId="19" xfId="0" applyNumberFormat="1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32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32" fillId="0" borderId="10" xfId="66" applyNumberFormat="1" applyFont="1" applyFill="1" applyBorder="1" applyAlignment="1" applyProtection="1">
      <alignment horizontal="center" vertical="center" wrapText="1"/>
      <protection/>
    </xf>
    <xf numFmtId="4" fontId="27" fillId="0" borderId="10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wrapText="1"/>
    </xf>
    <xf numFmtId="0" fontId="28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178" fontId="32" fillId="0" borderId="15" xfId="0" applyNumberFormat="1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left" vertical="center" wrapText="1"/>
    </xf>
    <xf numFmtId="49" fontId="32" fillId="0" borderId="10" xfId="66" applyNumberFormat="1" applyFont="1" applyFill="1" applyBorder="1" applyAlignment="1" applyProtection="1">
      <alignment horizontal="center" vertical="center"/>
      <protection/>
    </xf>
    <xf numFmtId="179" fontId="32" fillId="0" borderId="10" xfId="66" applyNumberFormat="1" applyFont="1" applyFill="1" applyBorder="1" applyAlignment="1" applyProtection="1">
      <alignment vertical="center"/>
      <protection/>
    </xf>
    <xf numFmtId="0" fontId="32" fillId="0" borderId="10" xfId="66" applyFont="1" applyFill="1" applyBorder="1" applyAlignment="1">
      <alignment vertical="center"/>
      <protection/>
    </xf>
    <xf numFmtId="179" fontId="27" fillId="0" borderId="10" xfId="66" applyNumberFormat="1" applyFont="1" applyFill="1" applyBorder="1" applyAlignment="1" applyProtection="1">
      <alignment vertical="center"/>
      <protection/>
    </xf>
    <xf numFmtId="49" fontId="32" fillId="0" borderId="19" xfId="66" applyNumberFormat="1" applyFont="1" applyFill="1" applyBorder="1" applyAlignment="1" applyProtection="1">
      <alignment horizontal="center" vertical="center"/>
      <protection/>
    </xf>
    <xf numFmtId="0" fontId="32" fillId="0" borderId="19" xfId="66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180" fontId="32" fillId="0" borderId="10" xfId="0" applyNumberFormat="1" applyFont="1" applyFill="1" applyBorder="1" applyAlignment="1" applyProtection="1">
      <alignment horizontal="center" vertical="center" wrapText="1"/>
      <protection/>
    </xf>
    <xf numFmtId="180" fontId="32" fillId="0" borderId="16" xfId="0" applyNumberFormat="1" applyFont="1" applyFill="1" applyBorder="1" applyAlignment="1" applyProtection="1">
      <alignment horizontal="center" vertical="center" wrapText="1"/>
      <protection/>
    </xf>
    <xf numFmtId="181" fontId="32" fillId="0" borderId="10" xfId="0" applyNumberFormat="1" applyFont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center"/>
    </xf>
    <xf numFmtId="180" fontId="32" fillId="0" borderId="16" xfId="0" applyNumberFormat="1" applyFont="1" applyFill="1" applyBorder="1" applyAlignment="1">
      <alignment horizontal="right" vertical="center"/>
    </xf>
    <xf numFmtId="178" fontId="32" fillId="0" borderId="15" xfId="0" applyNumberFormat="1" applyFont="1" applyFill="1" applyBorder="1" applyAlignment="1">
      <alignment horizontal="center" vertical="center"/>
    </xf>
    <xf numFmtId="181" fontId="32" fillId="0" borderId="10" xfId="0" applyNumberFormat="1" applyFont="1" applyFill="1" applyBorder="1" applyAlignment="1">
      <alignment horizontal="left" vertical="center"/>
    </xf>
    <xf numFmtId="176" fontId="27" fillId="0" borderId="10" xfId="0" applyNumberFormat="1" applyFont="1" applyBorder="1" applyAlignment="1">
      <alignment horizontal="left" vertical="center" wrapText="1"/>
    </xf>
    <xf numFmtId="180" fontId="32" fillId="0" borderId="16" xfId="0" applyNumberFormat="1" applyFont="1" applyBorder="1" applyAlignment="1">
      <alignment horizontal="right" vertical="center" wrapText="1"/>
    </xf>
    <xf numFmtId="178" fontId="32" fillId="0" borderId="15" xfId="0" applyNumberFormat="1" applyFont="1" applyBorder="1" applyAlignment="1">
      <alignment horizontal="center" vertical="center"/>
    </xf>
    <xf numFmtId="181" fontId="32" fillId="0" borderId="10" xfId="0" applyNumberFormat="1" applyFont="1" applyBorder="1" applyAlignment="1">
      <alignment horizontal="left" vertical="center"/>
    </xf>
    <xf numFmtId="178" fontId="32" fillId="0" borderId="18" xfId="0" applyNumberFormat="1" applyFont="1" applyBorder="1" applyAlignment="1">
      <alignment horizontal="center" vertical="center"/>
    </xf>
    <xf numFmtId="181" fontId="32" fillId="0" borderId="19" xfId="0" applyNumberFormat="1" applyFont="1" applyBorder="1" applyAlignment="1">
      <alignment horizontal="left" vertical="center"/>
    </xf>
    <xf numFmtId="180" fontId="32" fillId="0" borderId="19" xfId="0" applyNumberFormat="1" applyFont="1" applyFill="1" applyBorder="1" applyAlignment="1">
      <alignment horizontal="right" vertical="center"/>
    </xf>
    <xf numFmtId="180" fontId="32" fillId="0" borderId="2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justify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3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E10" sqref="E10:E44"/>
    </sheetView>
  </sheetViews>
  <sheetFormatPr defaultColWidth="9.33203125" defaultRowHeight="11.25"/>
  <cols>
    <col min="1" max="1" width="18" style="0" customWidth="1"/>
    <col min="2" max="2" width="38.5" style="0" customWidth="1"/>
    <col min="3" max="12" width="14.16015625" style="0" customWidth="1"/>
  </cols>
  <sheetData>
    <row r="1" ht="18">
      <c r="A1" s="30" t="s">
        <v>259</v>
      </c>
    </row>
    <row r="2" spans="1:12" ht="41.25" customHeight="1">
      <c r="A2" s="31" t="s">
        <v>260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ht="11.25">
      <c r="L4" s="62" t="s">
        <v>2</v>
      </c>
    </row>
    <row r="5" spans="1:12" ht="17.25" customHeight="1">
      <c r="A5" s="55" t="s">
        <v>261</v>
      </c>
      <c r="B5" s="56" t="s">
        <v>217</v>
      </c>
      <c r="C5" s="57" t="s">
        <v>262</v>
      </c>
      <c r="D5" s="57" t="s">
        <v>263</v>
      </c>
      <c r="E5" s="57" t="s">
        <v>264</v>
      </c>
      <c r="F5" s="57" t="s">
        <v>265</v>
      </c>
      <c r="G5" s="57" t="s">
        <v>266</v>
      </c>
      <c r="H5" s="57" t="s">
        <v>267</v>
      </c>
      <c r="I5" s="57"/>
      <c r="J5" s="57" t="s">
        <v>268</v>
      </c>
      <c r="K5" s="57" t="s">
        <v>269</v>
      </c>
      <c r="L5" s="63" t="s">
        <v>270</v>
      </c>
    </row>
    <row r="6" spans="1:12" ht="12" customHeight="1">
      <c r="A6" s="58" t="s">
        <v>271</v>
      </c>
      <c r="B6" s="44" t="s">
        <v>272</v>
      </c>
      <c r="C6" s="59" t="s">
        <v>273</v>
      </c>
      <c r="D6" s="59"/>
      <c r="E6" s="59" t="s">
        <v>274</v>
      </c>
      <c r="F6" s="59"/>
      <c r="G6" s="59" t="s">
        <v>275</v>
      </c>
      <c r="H6" s="59" t="s">
        <v>276</v>
      </c>
      <c r="I6" s="59" t="s">
        <v>277</v>
      </c>
      <c r="J6" s="59" t="s">
        <v>278</v>
      </c>
      <c r="K6" s="59" t="s">
        <v>279</v>
      </c>
      <c r="L6" s="64" t="s">
        <v>279</v>
      </c>
    </row>
    <row r="7" spans="1:12" ht="12" customHeight="1">
      <c r="A7" s="58" t="s">
        <v>280</v>
      </c>
      <c r="B7" s="44" t="s">
        <v>281</v>
      </c>
      <c r="C7" s="59" t="s">
        <v>273</v>
      </c>
      <c r="D7" s="59"/>
      <c r="E7" s="59" t="s">
        <v>274</v>
      </c>
      <c r="F7" s="59"/>
      <c r="G7" s="59" t="s">
        <v>275</v>
      </c>
      <c r="H7" s="59"/>
      <c r="I7" s="59"/>
      <c r="J7" s="59" t="s">
        <v>278</v>
      </c>
      <c r="K7" s="59" t="s">
        <v>279</v>
      </c>
      <c r="L7" s="64" t="s">
        <v>279</v>
      </c>
    </row>
    <row r="8" spans="1:12" ht="6.75" customHeight="1">
      <c r="A8" s="58" t="s">
        <v>280</v>
      </c>
      <c r="B8" s="44" t="s">
        <v>281</v>
      </c>
      <c r="C8" s="59" t="s">
        <v>273</v>
      </c>
      <c r="D8" s="59"/>
      <c r="E8" s="59" t="s">
        <v>274</v>
      </c>
      <c r="F8" s="59"/>
      <c r="G8" s="59" t="s">
        <v>275</v>
      </c>
      <c r="H8" s="59"/>
      <c r="I8" s="59"/>
      <c r="J8" s="59" t="s">
        <v>278</v>
      </c>
      <c r="K8" s="59" t="s">
        <v>279</v>
      </c>
      <c r="L8" s="64" t="s">
        <v>279</v>
      </c>
    </row>
    <row r="9" spans="1:12" ht="14.25" customHeight="1">
      <c r="A9" s="44"/>
      <c r="B9" s="44" t="s">
        <v>282</v>
      </c>
      <c r="C9" s="60">
        <f>E9</f>
        <v>335.37</v>
      </c>
      <c r="D9" s="60"/>
      <c r="E9" s="60">
        <v>335.37</v>
      </c>
      <c r="F9" s="60"/>
      <c r="G9" s="60"/>
      <c r="H9" s="60"/>
      <c r="I9" s="60"/>
      <c r="J9" s="60"/>
      <c r="K9" s="60"/>
      <c r="L9" s="60"/>
    </row>
    <row r="10" spans="1:12" ht="14.25" customHeight="1">
      <c r="A10" s="48">
        <v>201</v>
      </c>
      <c r="B10" s="48" t="s">
        <v>283</v>
      </c>
      <c r="C10" s="61">
        <f aca="true" t="shared" si="0" ref="C10:C32">SUM(E10:L10)</f>
        <v>2.31</v>
      </c>
      <c r="D10" s="61"/>
      <c r="E10" s="61">
        <v>2.31</v>
      </c>
      <c r="F10" s="61"/>
      <c r="G10" s="61"/>
      <c r="H10" s="61"/>
      <c r="I10" s="61"/>
      <c r="J10" s="61"/>
      <c r="K10" s="61"/>
      <c r="L10" s="61"/>
    </row>
    <row r="11" spans="1:12" ht="14.25" customHeight="1">
      <c r="A11" s="48">
        <v>20103</v>
      </c>
      <c r="B11" s="48" t="s">
        <v>284</v>
      </c>
      <c r="C11" s="61">
        <f t="shared" si="0"/>
        <v>0</v>
      </c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4.25" customHeight="1">
      <c r="A12" s="48">
        <v>2010301</v>
      </c>
      <c r="B12" s="48" t="s">
        <v>285</v>
      </c>
      <c r="C12" s="61">
        <f t="shared" si="0"/>
        <v>0</v>
      </c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4.25" customHeight="1">
      <c r="A13" s="48">
        <v>2010302</v>
      </c>
      <c r="B13" s="48" t="s">
        <v>286</v>
      </c>
      <c r="C13" s="61">
        <f t="shared" si="0"/>
        <v>0</v>
      </c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4.25" customHeight="1">
      <c r="A14" s="48">
        <v>2010303</v>
      </c>
      <c r="B14" s="48" t="s">
        <v>287</v>
      </c>
      <c r="C14" s="61">
        <f t="shared" si="0"/>
        <v>0</v>
      </c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4.25" customHeight="1">
      <c r="A15" s="48">
        <v>20136</v>
      </c>
      <c r="B15" s="48" t="s">
        <v>64</v>
      </c>
      <c r="C15" s="61">
        <f t="shared" si="0"/>
        <v>0</v>
      </c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4.25" customHeight="1">
      <c r="A16" s="48">
        <v>2013699</v>
      </c>
      <c r="B16" s="48" t="s">
        <v>65</v>
      </c>
      <c r="C16" s="61">
        <f t="shared" si="0"/>
        <v>2.31</v>
      </c>
      <c r="D16" s="61"/>
      <c r="E16" s="61">
        <v>2.31</v>
      </c>
      <c r="F16" s="61"/>
      <c r="G16" s="61"/>
      <c r="H16" s="61"/>
      <c r="I16" s="61"/>
      <c r="J16" s="61"/>
      <c r="K16" s="61"/>
      <c r="L16" s="61"/>
    </row>
    <row r="17" spans="1:12" ht="14.25" customHeight="1">
      <c r="A17" s="48">
        <v>208</v>
      </c>
      <c r="B17" s="48" t="s">
        <v>288</v>
      </c>
      <c r="C17" s="61">
        <f t="shared" si="0"/>
        <v>25.009999999999998</v>
      </c>
      <c r="D17" s="61"/>
      <c r="E17" s="61">
        <v>25.01</v>
      </c>
      <c r="F17" s="61"/>
      <c r="G17" s="61"/>
      <c r="H17" s="61"/>
      <c r="I17" s="61"/>
      <c r="J17" s="61"/>
      <c r="K17" s="61"/>
      <c r="L17" s="61"/>
    </row>
    <row r="18" spans="1:12" ht="14.25" customHeight="1">
      <c r="A18" s="48">
        <v>20805</v>
      </c>
      <c r="B18" s="48" t="s">
        <v>289</v>
      </c>
      <c r="C18" s="61">
        <f t="shared" si="0"/>
        <v>25.009999999999998</v>
      </c>
      <c r="D18" s="61"/>
      <c r="E18" s="61">
        <v>25.01</v>
      </c>
      <c r="F18" s="61"/>
      <c r="G18" s="61"/>
      <c r="H18" s="61"/>
      <c r="I18" s="61"/>
      <c r="J18" s="61"/>
      <c r="K18" s="61"/>
      <c r="L18" s="61"/>
    </row>
    <row r="19" spans="1:12" ht="14.25" customHeight="1">
      <c r="A19" s="48">
        <v>2080501</v>
      </c>
      <c r="B19" s="48" t="s">
        <v>290</v>
      </c>
      <c r="C19" s="61">
        <f t="shared" si="0"/>
        <v>0</v>
      </c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14.25" customHeight="1">
      <c r="A20" s="48">
        <v>2080502</v>
      </c>
      <c r="B20" s="48" t="s">
        <v>291</v>
      </c>
      <c r="C20" s="61">
        <f t="shared" si="0"/>
        <v>0</v>
      </c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14.25" customHeight="1">
      <c r="A21" s="48">
        <v>2080505</v>
      </c>
      <c r="B21" s="48" t="s">
        <v>70</v>
      </c>
      <c r="C21" s="61">
        <f t="shared" si="0"/>
        <v>16.68</v>
      </c>
      <c r="D21" s="61"/>
      <c r="E21" s="61">
        <v>16.68</v>
      </c>
      <c r="F21" s="61"/>
      <c r="G21" s="61"/>
      <c r="H21" s="61"/>
      <c r="I21" s="61"/>
      <c r="J21" s="61"/>
      <c r="K21" s="61"/>
      <c r="L21" s="61"/>
    </row>
    <row r="22" spans="1:12" ht="14.25" customHeight="1">
      <c r="A22" s="48">
        <v>2080506</v>
      </c>
      <c r="B22" s="48" t="s">
        <v>71</v>
      </c>
      <c r="C22" s="61">
        <f t="shared" si="0"/>
        <v>8.33</v>
      </c>
      <c r="D22" s="61"/>
      <c r="E22" s="61">
        <v>8.33</v>
      </c>
      <c r="F22" s="61"/>
      <c r="G22" s="61"/>
      <c r="H22" s="61"/>
      <c r="I22" s="61"/>
      <c r="J22" s="61"/>
      <c r="K22" s="61"/>
      <c r="L22" s="61"/>
    </row>
    <row r="23" spans="1:12" ht="14.25" customHeight="1">
      <c r="A23" s="48">
        <v>2080599</v>
      </c>
      <c r="B23" s="48" t="s">
        <v>72</v>
      </c>
      <c r="C23" s="61">
        <f t="shared" si="0"/>
        <v>0</v>
      </c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4.25" customHeight="1">
      <c r="A24" s="48">
        <v>210</v>
      </c>
      <c r="B24" s="48" t="s">
        <v>292</v>
      </c>
      <c r="C24" s="61">
        <f t="shared" si="0"/>
        <v>10.719999999999999</v>
      </c>
      <c r="D24" s="61"/>
      <c r="E24" s="61">
        <v>10.72</v>
      </c>
      <c r="F24" s="61"/>
      <c r="G24" s="61"/>
      <c r="H24" s="61"/>
      <c r="I24" s="61"/>
      <c r="J24" s="61"/>
      <c r="K24" s="61"/>
      <c r="L24" s="61"/>
    </row>
    <row r="25" spans="1:12" ht="14.25" customHeight="1">
      <c r="A25" s="48">
        <v>21011</v>
      </c>
      <c r="B25" s="48" t="s">
        <v>293</v>
      </c>
      <c r="C25" s="61">
        <f t="shared" si="0"/>
        <v>10.719999999999999</v>
      </c>
      <c r="D25" s="61"/>
      <c r="E25" s="61">
        <v>10.72</v>
      </c>
      <c r="F25" s="61"/>
      <c r="G25" s="61"/>
      <c r="H25" s="61"/>
      <c r="I25" s="61"/>
      <c r="J25" s="61"/>
      <c r="K25" s="61"/>
      <c r="L25" s="61"/>
    </row>
    <row r="26" spans="1:12" ht="14.25" customHeight="1">
      <c r="A26" s="48">
        <v>2101101</v>
      </c>
      <c r="B26" s="48" t="s">
        <v>294</v>
      </c>
      <c r="C26" s="61">
        <f t="shared" si="0"/>
        <v>0</v>
      </c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4.25" customHeight="1">
      <c r="A27" s="48">
        <v>2101102</v>
      </c>
      <c r="B27" s="48" t="s">
        <v>295</v>
      </c>
      <c r="C27" s="61">
        <f t="shared" si="0"/>
        <v>8.85</v>
      </c>
      <c r="D27" s="61"/>
      <c r="E27" s="61">
        <v>8.85</v>
      </c>
      <c r="F27" s="61"/>
      <c r="G27" s="61"/>
      <c r="H27" s="61"/>
      <c r="I27" s="61"/>
      <c r="J27" s="61"/>
      <c r="K27" s="61"/>
      <c r="L27" s="61"/>
    </row>
    <row r="28" spans="1:12" ht="14.25" customHeight="1">
      <c r="A28" s="48">
        <v>2101199</v>
      </c>
      <c r="B28" s="48" t="s">
        <v>77</v>
      </c>
      <c r="C28" s="61">
        <f t="shared" si="0"/>
        <v>1.87</v>
      </c>
      <c r="D28" s="61"/>
      <c r="E28" s="61">
        <v>1.87</v>
      </c>
      <c r="F28" s="61"/>
      <c r="G28" s="61"/>
      <c r="H28" s="61"/>
      <c r="I28" s="61"/>
      <c r="J28" s="61"/>
      <c r="K28" s="61"/>
      <c r="L28" s="61"/>
    </row>
    <row r="29" spans="1:12" ht="14.25" customHeight="1">
      <c r="A29" s="48">
        <v>212</v>
      </c>
      <c r="B29" s="48" t="s">
        <v>78</v>
      </c>
      <c r="C29" s="61">
        <f t="shared" si="0"/>
        <v>0</v>
      </c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 customHeight="1">
      <c r="A30" s="48">
        <v>21205</v>
      </c>
      <c r="B30" s="48" t="s">
        <v>79</v>
      </c>
      <c r="C30" s="61">
        <f t="shared" si="0"/>
        <v>0</v>
      </c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4.25" customHeight="1">
      <c r="A31" s="48">
        <v>2120501</v>
      </c>
      <c r="B31" s="48" t="s">
        <v>79</v>
      </c>
      <c r="C31" s="61">
        <f t="shared" si="0"/>
        <v>0</v>
      </c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4.25" customHeight="1">
      <c r="A32" s="48">
        <v>213</v>
      </c>
      <c r="B32" s="48" t="s">
        <v>80</v>
      </c>
      <c r="C32" s="61">
        <f t="shared" si="0"/>
        <v>284.83</v>
      </c>
      <c r="D32" s="61"/>
      <c r="E32" s="61">
        <v>284.83</v>
      </c>
      <c r="F32" s="61"/>
      <c r="G32" s="61"/>
      <c r="H32" s="61"/>
      <c r="I32" s="61"/>
      <c r="J32" s="61"/>
      <c r="K32" s="61"/>
      <c r="L32" s="61"/>
    </row>
    <row r="33" spans="1:12" ht="14.25" customHeight="1">
      <c r="A33" s="48">
        <v>21301</v>
      </c>
      <c r="B33" s="48"/>
      <c r="C33" s="61">
        <f>E33</f>
        <v>284.83</v>
      </c>
      <c r="D33" s="61"/>
      <c r="E33" s="61">
        <v>284.83</v>
      </c>
      <c r="F33" s="61"/>
      <c r="G33" s="61"/>
      <c r="H33" s="61"/>
      <c r="I33" s="61"/>
      <c r="J33" s="61"/>
      <c r="K33" s="61"/>
      <c r="L33" s="61"/>
    </row>
    <row r="34" spans="1:12" ht="14.25" customHeight="1">
      <c r="A34" s="48">
        <v>2130104</v>
      </c>
      <c r="B34" s="48"/>
      <c r="C34" s="61">
        <f aca="true" t="shared" si="1" ref="C34:C44">E34</f>
        <v>284.83</v>
      </c>
      <c r="D34" s="61"/>
      <c r="E34" s="61">
        <v>284.83</v>
      </c>
      <c r="F34" s="61"/>
      <c r="G34" s="61"/>
      <c r="H34" s="61"/>
      <c r="I34" s="61"/>
      <c r="J34" s="61"/>
      <c r="K34" s="61"/>
      <c r="L34" s="61"/>
    </row>
    <row r="35" spans="1:12" ht="14.25" customHeight="1">
      <c r="A35" s="48">
        <v>2130152</v>
      </c>
      <c r="B35" s="48" t="s">
        <v>81</v>
      </c>
      <c r="C35" s="61">
        <f t="shared" si="1"/>
        <v>0</v>
      </c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4.25" customHeight="1">
      <c r="A36" s="48">
        <v>21305</v>
      </c>
      <c r="B36" s="48"/>
      <c r="C36" s="61">
        <f t="shared" si="1"/>
        <v>0</v>
      </c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4.25" customHeight="1">
      <c r="A37" s="48">
        <v>2130504</v>
      </c>
      <c r="B37" s="48" t="s">
        <v>82</v>
      </c>
      <c r="C37" s="61">
        <f t="shared" si="1"/>
        <v>0</v>
      </c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14.25" customHeight="1">
      <c r="A38" s="48">
        <v>2130505</v>
      </c>
      <c r="B38" s="48" t="s">
        <v>83</v>
      </c>
      <c r="C38" s="61">
        <f t="shared" si="1"/>
        <v>0</v>
      </c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4.25" customHeight="1">
      <c r="A39" s="48">
        <v>2130599</v>
      </c>
      <c r="B39" s="48" t="s">
        <v>84</v>
      </c>
      <c r="C39" s="61">
        <f t="shared" si="1"/>
        <v>0</v>
      </c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14.25" customHeight="1">
      <c r="A40" s="48">
        <v>21307</v>
      </c>
      <c r="B40" s="48"/>
      <c r="C40" s="61">
        <f t="shared" si="1"/>
        <v>0</v>
      </c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14.25" customHeight="1">
      <c r="A41" s="48">
        <v>2130705</v>
      </c>
      <c r="B41" s="48" t="s">
        <v>85</v>
      </c>
      <c r="C41" s="61">
        <f t="shared" si="1"/>
        <v>0</v>
      </c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14.25" customHeight="1">
      <c r="A42" s="48">
        <v>221</v>
      </c>
      <c r="B42" s="48" t="s">
        <v>296</v>
      </c>
      <c r="C42" s="61">
        <f t="shared" si="1"/>
        <v>12.5</v>
      </c>
      <c r="D42" s="61"/>
      <c r="E42" s="61">
        <v>12.5</v>
      </c>
      <c r="F42" s="61"/>
      <c r="G42" s="61"/>
      <c r="H42" s="61"/>
      <c r="I42" s="61"/>
      <c r="J42" s="61"/>
      <c r="K42" s="61"/>
      <c r="L42" s="61"/>
    </row>
    <row r="43" spans="1:12" ht="14.25" customHeight="1">
      <c r="A43" s="48">
        <v>22102</v>
      </c>
      <c r="B43" s="48" t="s">
        <v>297</v>
      </c>
      <c r="C43" s="61">
        <f t="shared" si="1"/>
        <v>12.5</v>
      </c>
      <c r="D43" s="61"/>
      <c r="E43" s="61">
        <v>12.5</v>
      </c>
      <c r="F43" s="61"/>
      <c r="G43" s="61"/>
      <c r="H43" s="61"/>
      <c r="I43" s="61"/>
      <c r="J43" s="61"/>
      <c r="K43" s="61"/>
      <c r="L43" s="61"/>
    </row>
    <row r="44" spans="1:12" ht="14.25" customHeight="1">
      <c r="A44" s="48">
        <v>2210201</v>
      </c>
      <c r="B44" s="48" t="s">
        <v>298</v>
      </c>
      <c r="C44" s="61">
        <f t="shared" si="1"/>
        <v>12.5</v>
      </c>
      <c r="D44" s="61"/>
      <c r="E44" s="61">
        <v>12.5</v>
      </c>
      <c r="F44" s="61"/>
      <c r="G44" s="61"/>
      <c r="H44" s="61"/>
      <c r="I44" s="61"/>
      <c r="J44" s="61"/>
      <c r="K44" s="61"/>
      <c r="L44" s="61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2" sqref="A2:H2"/>
    </sheetView>
  </sheetViews>
  <sheetFormatPr defaultColWidth="9.33203125" defaultRowHeight="11.25"/>
  <cols>
    <col min="1" max="1" width="18.5" style="0" customWidth="1"/>
    <col min="2" max="2" width="35.83203125" style="0" customWidth="1"/>
    <col min="3" max="3" width="15.16015625" style="0" customWidth="1"/>
    <col min="4" max="8" width="16" style="0" customWidth="1"/>
  </cols>
  <sheetData>
    <row r="1" ht="18">
      <c r="A1" s="30" t="s">
        <v>299</v>
      </c>
    </row>
    <row r="2" spans="1:9" ht="32.25" customHeight="1">
      <c r="A2" s="31" t="s">
        <v>300</v>
      </c>
      <c r="B2" s="32"/>
      <c r="C2" s="32"/>
      <c r="D2" s="32"/>
      <c r="E2" s="32"/>
      <c r="F2" s="32"/>
      <c r="G2" s="32"/>
      <c r="H2" s="32"/>
      <c r="I2" s="54"/>
    </row>
    <row r="4" spans="7:8" ht="12">
      <c r="G4" s="33" t="s">
        <v>2</v>
      </c>
      <c r="H4" s="34"/>
    </row>
    <row r="5" spans="1:8" ht="18" customHeight="1">
      <c r="A5" s="35" t="s">
        <v>217</v>
      </c>
      <c r="B5" s="36" t="s">
        <v>217</v>
      </c>
      <c r="C5" s="37" t="s">
        <v>301</v>
      </c>
      <c r="D5" s="37" t="s">
        <v>302</v>
      </c>
      <c r="E5" s="37" t="s">
        <v>303</v>
      </c>
      <c r="F5" s="37" t="s">
        <v>304</v>
      </c>
      <c r="G5" s="37" t="s">
        <v>305</v>
      </c>
      <c r="H5" s="38" t="s">
        <v>306</v>
      </c>
    </row>
    <row r="6" spans="1:8" ht="11.25">
      <c r="A6" s="39" t="s">
        <v>280</v>
      </c>
      <c r="B6" s="40" t="s">
        <v>281</v>
      </c>
      <c r="C6" s="41" t="s">
        <v>301</v>
      </c>
      <c r="D6" s="41" t="s">
        <v>302</v>
      </c>
      <c r="E6" s="41" t="s">
        <v>303</v>
      </c>
      <c r="F6" s="41" t="s">
        <v>304</v>
      </c>
      <c r="G6" s="41" t="s">
        <v>307</v>
      </c>
      <c r="H6" s="42" t="s">
        <v>308</v>
      </c>
    </row>
    <row r="7" spans="1:8" ht="11.25">
      <c r="A7" s="39" t="s">
        <v>280</v>
      </c>
      <c r="B7" s="40" t="s">
        <v>281</v>
      </c>
      <c r="C7" s="41" t="s">
        <v>301</v>
      </c>
      <c r="D7" s="41" t="s">
        <v>302</v>
      </c>
      <c r="E7" s="41" t="s">
        <v>303</v>
      </c>
      <c r="F7" s="41" t="s">
        <v>304</v>
      </c>
      <c r="G7" s="41" t="s">
        <v>307</v>
      </c>
      <c r="H7" s="42" t="s">
        <v>308</v>
      </c>
    </row>
    <row r="8" spans="1:8" ht="1.5" customHeight="1">
      <c r="A8" s="39" t="s">
        <v>280</v>
      </c>
      <c r="B8" s="40" t="s">
        <v>281</v>
      </c>
      <c r="C8" s="41" t="s">
        <v>301</v>
      </c>
      <c r="D8" s="41" t="s">
        <v>302</v>
      </c>
      <c r="E8" s="41" t="s">
        <v>303</v>
      </c>
      <c r="F8" s="41" t="s">
        <v>304</v>
      </c>
      <c r="G8" s="41" t="s">
        <v>307</v>
      </c>
      <c r="H8" s="42" t="s">
        <v>308</v>
      </c>
    </row>
    <row r="9" spans="1:8" ht="18" customHeight="1">
      <c r="A9" s="43"/>
      <c r="B9" s="44" t="s">
        <v>282</v>
      </c>
      <c r="C9" s="45">
        <f aca="true" t="shared" si="0" ref="C9:C43">SUM(D9:H9)</f>
        <v>335.37</v>
      </c>
      <c r="D9" s="45">
        <v>335.37</v>
      </c>
      <c r="E9" s="45"/>
      <c r="F9" s="45"/>
      <c r="G9" s="45"/>
      <c r="H9" s="46"/>
    </row>
    <row r="10" spans="1:8" ht="18" customHeight="1">
      <c r="A10" s="47">
        <v>201</v>
      </c>
      <c r="B10" s="48" t="s">
        <v>283</v>
      </c>
      <c r="C10" s="45">
        <f t="shared" si="0"/>
        <v>2.31</v>
      </c>
      <c r="D10" s="48">
        <v>2.31</v>
      </c>
      <c r="E10" s="48"/>
      <c r="F10" s="48"/>
      <c r="G10" s="48"/>
      <c r="H10" s="49"/>
    </row>
    <row r="11" spans="1:8" ht="18" customHeight="1">
      <c r="A11" s="47">
        <v>20103</v>
      </c>
      <c r="B11" s="48" t="s">
        <v>284</v>
      </c>
      <c r="C11" s="45">
        <f t="shared" si="0"/>
        <v>0</v>
      </c>
      <c r="D11" s="48"/>
      <c r="E11" s="48"/>
      <c r="F11" s="48"/>
      <c r="G11" s="48"/>
      <c r="H11" s="49"/>
    </row>
    <row r="12" spans="1:8" ht="18" customHeight="1">
      <c r="A12" s="47">
        <v>2010301</v>
      </c>
      <c r="B12" s="48" t="s">
        <v>285</v>
      </c>
      <c r="C12" s="45">
        <f t="shared" si="0"/>
        <v>0</v>
      </c>
      <c r="D12" s="48"/>
      <c r="E12" s="48"/>
      <c r="F12" s="48"/>
      <c r="G12" s="48"/>
      <c r="H12" s="49"/>
    </row>
    <row r="13" spans="1:8" ht="18" customHeight="1">
      <c r="A13" s="47">
        <v>2010302</v>
      </c>
      <c r="B13" s="48" t="s">
        <v>286</v>
      </c>
      <c r="C13" s="45">
        <f t="shared" si="0"/>
        <v>0</v>
      </c>
      <c r="D13" s="48"/>
      <c r="E13" s="48"/>
      <c r="F13" s="48"/>
      <c r="G13" s="48"/>
      <c r="H13" s="49"/>
    </row>
    <row r="14" spans="1:8" ht="18" customHeight="1">
      <c r="A14" s="47">
        <v>2010303</v>
      </c>
      <c r="B14" s="48" t="s">
        <v>287</v>
      </c>
      <c r="C14" s="45">
        <f t="shared" si="0"/>
        <v>0</v>
      </c>
      <c r="D14" s="48"/>
      <c r="E14" s="48"/>
      <c r="F14" s="48"/>
      <c r="G14" s="48"/>
      <c r="H14" s="49"/>
    </row>
    <row r="15" spans="1:8" ht="18" customHeight="1">
      <c r="A15" s="47">
        <v>20136</v>
      </c>
      <c r="B15" s="48" t="s">
        <v>64</v>
      </c>
      <c r="C15" s="45">
        <f t="shared" si="0"/>
        <v>0</v>
      </c>
      <c r="D15" s="48"/>
      <c r="E15" s="48"/>
      <c r="F15" s="48"/>
      <c r="G15" s="48"/>
      <c r="H15" s="49"/>
    </row>
    <row r="16" spans="1:8" ht="18" customHeight="1">
      <c r="A16" s="47">
        <v>2013699</v>
      </c>
      <c r="B16" s="48" t="s">
        <v>65</v>
      </c>
      <c r="C16" s="45">
        <f t="shared" si="0"/>
        <v>2.31</v>
      </c>
      <c r="D16" s="48">
        <v>2.31</v>
      </c>
      <c r="E16" s="48"/>
      <c r="F16" s="48"/>
      <c r="G16" s="48"/>
      <c r="H16" s="49"/>
    </row>
    <row r="17" spans="1:8" ht="18" customHeight="1">
      <c r="A17" s="47">
        <v>208</v>
      </c>
      <c r="B17" s="48" t="s">
        <v>288</v>
      </c>
      <c r="C17" s="45">
        <f t="shared" si="0"/>
        <v>25.009999999999998</v>
      </c>
      <c r="D17" s="48">
        <v>25.01</v>
      </c>
      <c r="E17" s="48"/>
      <c r="F17" s="48"/>
      <c r="G17" s="48"/>
      <c r="H17" s="49"/>
    </row>
    <row r="18" spans="1:8" ht="18" customHeight="1">
      <c r="A18" s="47">
        <v>20805</v>
      </c>
      <c r="B18" s="48" t="s">
        <v>289</v>
      </c>
      <c r="C18" s="45">
        <f t="shared" si="0"/>
        <v>25.009999999999998</v>
      </c>
      <c r="D18" s="48">
        <v>25.01</v>
      </c>
      <c r="E18" s="48"/>
      <c r="F18" s="48"/>
      <c r="G18" s="48"/>
      <c r="H18" s="49"/>
    </row>
    <row r="19" spans="1:8" ht="18" customHeight="1">
      <c r="A19" s="47">
        <v>2080501</v>
      </c>
      <c r="B19" s="48" t="s">
        <v>290</v>
      </c>
      <c r="C19" s="45">
        <f t="shared" si="0"/>
        <v>0</v>
      </c>
      <c r="D19" s="48"/>
      <c r="E19" s="48"/>
      <c r="F19" s="48"/>
      <c r="G19" s="48"/>
      <c r="H19" s="49"/>
    </row>
    <row r="20" spans="1:8" ht="18" customHeight="1">
      <c r="A20" s="47">
        <v>2080502</v>
      </c>
      <c r="B20" s="48" t="s">
        <v>291</v>
      </c>
      <c r="C20" s="45">
        <f t="shared" si="0"/>
        <v>0</v>
      </c>
      <c r="D20" s="48"/>
      <c r="E20" s="48"/>
      <c r="F20" s="48"/>
      <c r="G20" s="48"/>
      <c r="H20" s="49"/>
    </row>
    <row r="21" spans="1:8" ht="18" customHeight="1">
      <c r="A21" s="47">
        <v>2080505</v>
      </c>
      <c r="B21" s="48" t="s">
        <v>70</v>
      </c>
      <c r="C21" s="45">
        <f t="shared" si="0"/>
        <v>16.68</v>
      </c>
      <c r="D21" s="48">
        <v>16.68</v>
      </c>
      <c r="E21" s="48"/>
      <c r="F21" s="48"/>
      <c r="G21" s="48"/>
      <c r="H21" s="49"/>
    </row>
    <row r="22" spans="1:8" ht="18" customHeight="1">
      <c r="A22" s="47">
        <v>2080506</v>
      </c>
      <c r="B22" s="48" t="s">
        <v>71</v>
      </c>
      <c r="C22" s="45">
        <f t="shared" si="0"/>
        <v>8.33</v>
      </c>
      <c r="D22" s="48">
        <v>8.33</v>
      </c>
      <c r="E22" s="48"/>
      <c r="F22" s="48"/>
      <c r="G22" s="48"/>
      <c r="H22" s="49"/>
    </row>
    <row r="23" spans="1:8" ht="18" customHeight="1">
      <c r="A23" s="47">
        <v>2080599</v>
      </c>
      <c r="B23" s="48" t="s">
        <v>72</v>
      </c>
      <c r="C23" s="45">
        <f t="shared" si="0"/>
        <v>0</v>
      </c>
      <c r="D23" s="48"/>
      <c r="E23" s="48"/>
      <c r="F23" s="48"/>
      <c r="G23" s="48"/>
      <c r="H23" s="49"/>
    </row>
    <row r="24" spans="1:8" ht="18" customHeight="1">
      <c r="A24" s="47">
        <v>210</v>
      </c>
      <c r="B24" s="48" t="s">
        <v>292</v>
      </c>
      <c r="C24" s="45">
        <f t="shared" si="0"/>
        <v>10.719999999999999</v>
      </c>
      <c r="D24" s="48">
        <v>10.72</v>
      </c>
      <c r="E24" s="48"/>
      <c r="F24" s="48"/>
      <c r="G24" s="48"/>
      <c r="H24" s="49"/>
    </row>
    <row r="25" spans="1:8" ht="18" customHeight="1">
      <c r="A25" s="47">
        <v>21011</v>
      </c>
      <c r="B25" s="48" t="s">
        <v>293</v>
      </c>
      <c r="C25" s="45">
        <f t="shared" si="0"/>
        <v>10.719999999999999</v>
      </c>
      <c r="D25" s="48">
        <v>10.72</v>
      </c>
      <c r="E25" s="48"/>
      <c r="F25" s="48"/>
      <c r="G25" s="48"/>
      <c r="H25" s="49"/>
    </row>
    <row r="26" spans="1:8" ht="18" customHeight="1">
      <c r="A26" s="47">
        <v>2101101</v>
      </c>
      <c r="B26" s="48" t="s">
        <v>294</v>
      </c>
      <c r="C26" s="45">
        <f t="shared" si="0"/>
        <v>0</v>
      </c>
      <c r="D26" s="48"/>
      <c r="E26" s="48"/>
      <c r="F26" s="48"/>
      <c r="G26" s="48"/>
      <c r="H26" s="49"/>
    </row>
    <row r="27" spans="1:8" ht="18" customHeight="1">
      <c r="A27" s="50">
        <v>2101102</v>
      </c>
      <c r="B27" s="51" t="s">
        <v>295</v>
      </c>
      <c r="C27" s="52">
        <f t="shared" si="0"/>
        <v>8.85</v>
      </c>
      <c r="D27" s="51">
        <v>8.85</v>
      </c>
      <c r="E27" s="51"/>
      <c r="F27" s="51"/>
      <c r="G27" s="51"/>
      <c r="H27" s="53"/>
    </row>
    <row r="28" spans="1:8" ht="18" customHeight="1">
      <c r="A28" s="47">
        <v>2101199</v>
      </c>
      <c r="B28" s="48" t="s">
        <v>77</v>
      </c>
      <c r="C28" s="45">
        <f t="shared" si="0"/>
        <v>1.87</v>
      </c>
      <c r="D28" s="48">
        <v>1.87</v>
      </c>
      <c r="E28" s="48"/>
      <c r="F28" s="48"/>
      <c r="G28" s="48"/>
      <c r="H28" s="49"/>
    </row>
    <row r="29" spans="1:8" ht="18" customHeight="1">
      <c r="A29" s="47">
        <v>212</v>
      </c>
      <c r="B29" s="48" t="s">
        <v>78</v>
      </c>
      <c r="C29" s="52">
        <f t="shared" si="0"/>
        <v>0</v>
      </c>
      <c r="D29" s="48"/>
      <c r="E29" s="48"/>
      <c r="F29" s="48"/>
      <c r="G29" s="48"/>
      <c r="H29" s="49"/>
    </row>
    <row r="30" spans="1:8" ht="18" customHeight="1">
      <c r="A30" s="47">
        <v>21205</v>
      </c>
      <c r="B30" s="48" t="s">
        <v>79</v>
      </c>
      <c r="C30" s="45">
        <f t="shared" si="0"/>
        <v>0</v>
      </c>
      <c r="D30" s="48"/>
      <c r="E30" s="48"/>
      <c r="F30" s="48"/>
      <c r="G30" s="48"/>
      <c r="H30" s="49"/>
    </row>
    <row r="31" spans="1:8" ht="18" customHeight="1">
      <c r="A31" s="47">
        <v>2120501</v>
      </c>
      <c r="B31" s="48" t="s">
        <v>79</v>
      </c>
      <c r="C31" s="52">
        <f t="shared" si="0"/>
        <v>0</v>
      </c>
      <c r="D31" s="48"/>
      <c r="E31" s="48"/>
      <c r="F31" s="48"/>
      <c r="G31" s="48"/>
      <c r="H31" s="49"/>
    </row>
    <row r="32" spans="1:8" ht="18" customHeight="1">
      <c r="A32" s="47">
        <v>213</v>
      </c>
      <c r="B32" s="48" t="s">
        <v>80</v>
      </c>
      <c r="C32" s="45">
        <f t="shared" si="0"/>
        <v>284.83</v>
      </c>
      <c r="D32" s="48">
        <v>284.83</v>
      </c>
      <c r="E32" s="48"/>
      <c r="F32" s="48"/>
      <c r="G32" s="48"/>
      <c r="H32" s="49"/>
    </row>
    <row r="33" spans="1:8" ht="18" customHeight="1">
      <c r="A33" s="47">
        <v>21301</v>
      </c>
      <c r="B33" s="48"/>
      <c r="C33" s="52">
        <f t="shared" si="0"/>
        <v>284.83</v>
      </c>
      <c r="D33" s="48">
        <v>284.83</v>
      </c>
      <c r="E33" s="48"/>
      <c r="F33" s="48"/>
      <c r="G33" s="48"/>
      <c r="H33" s="49"/>
    </row>
    <row r="34" spans="1:8" ht="18" customHeight="1">
      <c r="A34" s="47">
        <v>2130104</v>
      </c>
      <c r="B34" s="48"/>
      <c r="C34" s="45">
        <f t="shared" si="0"/>
        <v>284.83</v>
      </c>
      <c r="D34" s="48">
        <v>284.83</v>
      </c>
      <c r="E34" s="48"/>
      <c r="F34" s="48"/>
      <c r="G34" s="48"/>
      <c r="H34" s="49"/>
    </row>
    <row r="35" spans="1:8" ht="18" customHeight="1">
      <c r="A35" s="47">
        <v>2130152</v>
      </c>
      <c r="B35" s="48" t="s">
        <v>81</v>
      </c>
      <c r="C35" s="52">
        <f t="shared" si="0"/>
        <v>0</v>
      </c>
      <c r="D35" s="48"/>
      <c r="E35" s="48"/>
      <c r="F35" s="48"/>
      <c r="G35" s="48"/>
      <c r="H35" s="49"/>
    </row>
    <row r="36" spans="1:8" ht="18" customHeight="1">
      <c r="A36" s="47">
        <v>21305</v>
      </c>
      <c r="B36" s="48"/>
      <c r="C36" s="45">
        <f t="shared" si="0"/>
        <v>0</v>
      </c>
      <c r="D36" s="48"/>
      <c r="E36" s="48"/>
      <c r="F36" s="48"/>
      <c r="G36" s="48"/>
      <c r="H36" s="49"/>
    </row>
    <row r="37" spans="1:8" ht="18" customHeight="1">
      <c r="A37" s="47">
        <v>2130504</v>
      </c>
      <c r="B37" s="48" t="s">
        <v>82</v>
      </c>
      <c r="C37" s="52">
        <f t="shared" si="0"/>
        <v>0</v>
      </c>
      <c r="D37" s="48"/>
      <c r="E37" s="48"/>
      <c r="F37" s="48"/>
      <c r="G37" s="48"/>
      <c r="H37" s="49"/>
    </row>
    <row r="38" spans="1:8" ht="18" customHeight="1">
      <c r="A38" s="47">
        <v>2130505</v>
      </c>
      <c r="B38" s="48" t="s">
        <v>83</v>
      </c>
      <c r="C38" s="45">
        <f t="shared" si="0"/>
        <v>0</v>
      </c>
      <c r="D38" s="48"/>
      <c r="E38" s="48"/>
      <c r="F38" s="48"/>
      <c r="G38" s="48"/>
      <c r="H38" s="49"/>
    </row>
    <row r="39" spans="1:8" ht="18" customHeight="1">
      <c r="A39" s="47">
        <v>2130599</v>
      </c>
      <c r="B39" s="48" t="s">
        <v>84</v>
      </c>
      <c r="C39" s="52">
        <f t="shared" si="0"/>
        <v>0</v>
      </c>
      <c r="D39" s="48"/>
      <c r="E39" s="48"/>
      <c r="F39" s="48"/>
      <c r="G39" s="48"/>
      <c r="H39" s="49"/>
    </row>
    <row r="40" spans="1:8" ht="18" customHeight="1">
      <c r="A40" s="47">
        <v>21307</v>
      </c>
      <c r="B40" s="48"/>
      <c r="C40" s="45">
        <f t="shared" si="0"/>
        <v>0</v>
      </c>
      <c r="D40" s="48"/>
      <c r="E40" s="48"/>
      <c r="F40" s="48"/>
      <c r="G40" s="48"/>
      <c r="H40" s="49"/>
    </row>
    <row r="41" spans="1:8" ht="18" customHeight="1">
      <c r="A41" s="47">
        <v>2130705</v>
      </c>
      <c r="B41" s="48" t="s">
        <v>85</v>
      </c>
      <c r="C41" s="52">
        <f t="shared" si="0"/>
        <v>0</v>
      </c>
      <c r="D41" s="48"/>
      <c r="E41" s="48"/>
      <c r="F41" s="48"/>
      <c r="G41" s="48"/>
      <c r="H41" s="49"/>
    </row>
    <row r="42" spans="1:8" ht="18" customHeight="1">
      <c r="A42" s="47">
        <v>221</v>
      </c>
      <c r="B42" s="48" t="s">
        <v>296</v>
      </c>
      <c r="C42" s="45">
        <f t="shared" si="0"/>
        <v>12.5</v>
      </c>
      <c r="D42" s="48">
        <v>12.5</v>
      </c>
      <c r="E42" s="48"/>
      <c r="F42" s="48"/>
      <c r="G42" s="48"/>
      <c r="H42" s="49"/>
    </row>
    <row r="43" spans="1:8" ht="18" customHeight="1">
      <c r="A43" s="47">
        <v>22102</v>
      </c>
      <c r="B43" s="48" t="s">
        <v>297</v>
      </c>
      <c r="C43" s="52">
        <f t="shared" si="0"/>
        <v>12.5</v>
      </c>
      <c r="D43" s="48">
        <v>12.5</v>
      </c>
      <c r="E43" s="48"/>
      <c r="F43" s="48"/>
      <c r="G43" s="48"/>
      <c r="H43" s="49"/>
    </row>
    <row r="44" spans="1:8" ht="18" customHeight="1">
      <c r="A44" s="47">
        <v>2210201</v>
      </c>
      <c r="B44" s="48" t="s">
        <v>298</v>
      </c>
      <c r="C44" s="52"/>
      <c r="D44" s="48">
        <v>12.5</v>
      </c>
      <c r="E44" s="48"/>
      <c r="F44" s="48"/>
      <c r="G44" s="48"/>
      <c r="H44" s="49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G8" sqref="G8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8" t="s">
        <v>309</v>
      </c>
      <c r="B1" s="18"/>
      <c r="C1" s="19"/>
      <c r="D1" s="19"/>
      <c r="E1" s="19"/>
      <c r="F1" s="19"/>
      <c r="G1" s="20"/>
      <c r="H1" s="20"/>
      <c r="I1" s="20"/>
      <c r="J1" s="20"/>
      <c r="K1" s="20"/>
    </row>
    <row r="2" spans="1:11" ht="39" customHeight="1">
      <c r="A2" s="21" t="s">
        <v>310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19"/>
      <c r="B3" s="19"/>
      <c r="C3" s="19"/>
      <c r="D3" s="19"/>
      <c r="E3" s="19"/>
      <c r="F3" s="19"/>
      <c r="G3" s="20"/>
      <c r="H3" s="20"/>
      <c r="I3" s="20"/>
      <c r="J3" s="28" t="s">
        <v>2</v>
      </c>
      <c r="K3" s="29"/>
    </row>
    <row r="4" spans="1:11" ht="15.75">
      <c r="A4" s="23" t="s">
        <v>217</v>
      </c>
      <c r="B4" s="24" t="s">
        <v>311</v>
      </c>
      <c r="C4" s="24" t="s">
        <v>312</v>
      </c>
      <c r="D4" s="24" t="s">
        <v>313</v>
      </c>
      <c r="E4" s="24" t="s">
        <v>314</v>
      </c>
      <c r="F4" s="24" t="s">
        <v>315</v>
      </c>
      <c r="G4" s="24" t="s">
        <v>316</v>
      </c>
      <c r="H4" s="24"/>
      <c r="I4" s="24" t="s">
        <v>317</v>
      </c>
      <c r="J4" s="24" t="s">
        <v>318</v>
      </c>
      <c r="K4" s="24" t="s">
        <v>319</v>
      </c>
    </row>
    <row r="5" spans="1:11" ht="47.25">
      <c r="A5" s="23"/>
      <c r="B5" s="24"/>
      <c r="C5" s="24"/>
      <c r="D5" s="24"/>
      <c r="E5" s="24"/>
      <c r="F5" s="24"/>
      <c r="G5" s="24" t="s">
        <v>320</v>
      </c>
      <c r="H5" s="24" t="s">
        <v>321</v>
      </c>
      <c r="I5" s="24"/>
      <c r="J5" s="24"/>
      <c r="K5" s="24"/>
    </row>
    <row r="6" spans="1:11" ht="18.75">
      <c r="A6" s="25" t="s">
        <v>322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8.75">
      <c r="A7" s="27" t="s">
        <v>323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8.75">
      <c r="A8" s="27" t="s">
        <v>324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8.75">
      <c r="A9" s="27" t="s">
        <v>325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27" ht="11.25">
      <c r="M27" t="s">
        <v>326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SheetLayoutView="100" workbookViewId="0" topLeftCell="A1">
      <selection activeCell="B8" sqref="B8:F11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256" width="1.5" style="1" customWidth="1"/>
  </cols>
  <sheetData>
    <row r="1" ht="21" customHeight="1">
      <c r="A1" s="2" t="s">
        <v>327</v>
      </c>
    </row>
    <row r="2" spans="1:6" ht="47.25" customHeight="1">
      <c r="A2" s="3" t="s">
        <v>328</v>
      </c>
      <c r="B2" s="3"/>
      <c r="C2" s="3"/>
      <c r="D2" s="3"/>
      <c r="E2" s="3"/>
      <c r="F2" s="3"/>
    </row>
    <row r="3" spans="1:6" ht="19.5" customHeight="1">
      <c r="A3" s="4"/>
      <c r="B3" s="4"/>
      <c r="C3" s="4"/>
      <c r="D3" s="4"/>
      <c r="E3" s="4"/>
      <c r="F3" s="5" t="s">
        <v>2</v>
      </c>
    </row>
    <row r="4" spans="1:6" ht="36" customHeight="1">
      <c r="A4" s="6" t="s">
        <v>329</v>
      </c>
      <c r="B4" s="6" t="s">
        <v>330</v>
      </c>
      <c r="C4" s="6"/>
      <c r="D4" s="6" t="s">
        <v>331</v>
      </c>
      <c r="E4" s="6">
        <v>335.37</v>
      </c>
      <c r="F4" s="6"/>
    </row>
    <row r="5" spans="1:6" ht="36" customHeight="1">
      <c r="A5" s="6"/>
      <c r="B5" s="6"/>
      <c r="C5" s="6"/>
      <c r="D5" s="6" t="s">
        <v>332</v>
      </c>
      <c r="E5" s="6">
        <v>335.37</v>
      </c>
      <c r="F5" s="6"/>
    </row>
    <row r="6" spans="1:6" ht="73.5" customHeight="1">
      <c r="A6" s="6" t="s">
        <v>333</v>
      </c>
      <c r="B6" s="6" t="s">
        <v>334</v>
      </c>
      <c r="C6" s="6"/>
      <c r="D6" s="6"/>
      <c r="E6" s="6"/>
      <c r="F6" s="6"/>
    </row>
    <row r="7" spans="1:6" ht="26.25" customHeight="1">
      <c r="A7" s="7" t="s">
        <v>335</v>
      </c>
      <c r="B7" s="6" t="s">
        <v>336</v>
      </c>
      <c r="C7" s="6" t="s">
        <v>337</v>
      </c>
      <c r="D7" s="6" t="s">
        <v>338</v>
      </c>
      <c r="E7" s="6" t="s">
        <v>339</v>
      </c>
      <c r="F7" s="6" t="s">
        <v>340</v>
      </c>
    </row>
    <row r="8" spans="1:6" ht="26.25" customHeight="1">
      <c r="A8" s="7"/>
      <c r="B8" s="8" t="s">
        <v>341</v>
      </c>
      <c r="C8" s="9" t="s">
        <v>342</v>
      </c>
      <c r="D8" s="10" t="s">
        <v>343</v>
      </c>
      <c r="E8" s="11" t="s">
        <v>344</v>
      </c>
      <c r="F8" s="11" t="s">
        <v>345</v>
      </c>
    </row>
    <row r="9" spans="1:6" ht="26.25" customHeight="1">
      <c r="A9" s="7"/>
      <c r="B9" s="11" t="s">
        <v>346</v>
      </c>
      <c r="C9" s="9" t="s">
        <v>342</v>
      </c>
      <c r="D9" s="10" t="s">
        <v>347</v>
      </c>
      <c r="E9" s="11" t="s">
        <v>344</v>
      </c>
      <c r="F9" s="11" t="s">
        <v>348</v>
      </c>
    </row>
    <row r="10" spans="1:6" ht="26.25" customHeight="1">
      <c r="A10" s="7"/>
      <c r="B10" s="11" t="s">
        <v>349</v>
      </c>
      <c r="C10" s="9" t="s">
        <v>342</v>
      </c>
      <c r="D10" s="10" t="s">
        <v>343</v>
      </c>
      <c r="E10" s="11" t="s">
        <v>344</v>
      </c>
      <c r="F10" s="11" t="s">
        <v>345</v>
      </c>
    </row>
    <row r="11" spans="1:6" ht="26.25" customHeight="1">
      <c r="A11" s="7"/>
      <c r="B11" s="11" t="s">
        <v>350</v>
      </c>
      <c r="C11" s="9" t="s">
        <v>342</v>
      </c>
      <c r="D11" s="10" t="s">
        <v>351</v>
      </c>
      <c r="E11" s="11" t="s">
        <v>344</v>
      </c>
      <c r="F11" s="11">
        <v>335.37</v>
      </c>
    </row>
    <row r="12" spans="1:6" ht="26.25" customHeight="1">
      <c r="A12" s="7"/>
      <c r="B12" s="6"/>
      <c r="C12" s="12"/>
      <c r="D12" s="12"/>
      <c r="E12" s="12"/>
      <c r="F12" s="12"/>
    </row>
    <row r="13" spans="1:6" ht="26.25" customHeight="1">
      <c r="A13" s="7"/>
      <c r="B13" s="6"/>
      <c r="C13" s="12"/>
      <c r="D13" s="12"/>
      <c r="E13" s="12"/>
      <c r="F13" s="12"/>
    </row>
    <row r="14" spans="1:6" ht="26.25" customHeight="1">
      <c r="A14" s="7"/>
      <c r="B14" s="6"/>
      <c r="C14" s="12"/>
      <c r="D14" s="12"/>
      <c r="E14" s="12"/>
      <c r="F14" s="12"/>
    </row>
    <row r="15" spans="1:6" ht="26.25" customHeight="1">
      <c r="A15" s="7"/>
      <c r="B15" s="6"/>
      <c r="C15" s="12"/>
      <c r="D15" s="12"/>
      <c r="E15" s="12"/>
      <c r="F15" s="12"/>
    </row>
    <row r="16" spans="1:6" ht="12.75">
      <c r="A16" s="13"/>
      <c r="B16" s="14"/>
      <c r="C16" s="15"/>
      <c r="D16" s="15"/>
      <c r="E16" s="15"/>
      <c r="F16" s="14"/>
    </row>
    <row r="17" spans="1:6" ht="12.75">
      <c r="A17" s="13"/>
      <c r="B17" s="14"/>
      <c r="C17" s="15"/>
      <c r="D17" s="15"/>
      <c r="E17" s="15"/>
      <c r="F17" s="14"/>
    </row>
    <row r="18" spans="1:6" ht="12.75">
      <c r="A18" s="13"/>
      <c r="B18" s="14"/>
      <c r="C18" s="15"/>
      <c r="D18" s="15"/>
      <c r="E18" s="15"/>
      <c r="F18" s="14"/>
    </row>
    <row r="19" spans="1:6" ht="12.75">
      <c r="A19" s="13"/>
      <c r="B19" s="14"/>
      <c r="C19" s="15"/>
      <c r="D19" s="15"/>
      <c r="E19" s="15"/>
      <c r="F19" s="14"/>
    </row>
    <row r="20" spans="1:6" ht="12.75">
      <c r="A20" s="13"/>
      <c r="B20" s="14"/>
      <c r="C20" s="15"/>
      <c r="D20" s="15"/>
      <c r="E20" s="15"/>
      <c r="F20" s="14"/>
    </row>
    <row r="21" spans="1:6" ht="12.75">
      <c r="A21" s="13"/>
      <c r="B21" s="14"/>
      <c r="C21" s="15"/>
      <c r="D21" s="15"/>
      <c r="E21" s="15"/>
      <c r="F21" s="14"/>
    </row>
    <row r="22" spans="1:6" ht="12.75">
      <c r="A22" s="13"/>
      <c r="B22" s="14"/>
      <c r="C22" s="15"/>
      <c r="D22" s="15"/>
      <c r="E22" s="15"/>
      <c r="F22" s="14"/>
    </row>
    <row r="23" spans="1:6" ht="12.75">
      <c r="A23" s="13"/>
      <c r="B23" s="14"/>
      <c r="C23" s="15"/>
      <c r="D23" s="15"/>
      <c r="E23" s="15"/>
      <c r="F23" s="14"/>
    </row>
    <row r="24" spans="1:6" ht="12.75">
      <c r="A24" s="13"/>
      <c r="B24" s="14"/>
      <c r="C24" s="15"/>
      <c r="D24" s="15"/>
      <c r="E24" s="15"/>
      <c r="F24" s="14"/>
    </row>
    <row r="25" spans="1:6" ht="12.75">
      <c r="A25" s="13"/>
      <c r="B25" s="14"/>
      <c r="C25" s="15"/>
      <c r="D25" s="15"/>
      <c r="E25" s="15"/>
      <c r="F25" s="14"/>
    </row>
    <row r="26" spans="1:6" ht="12.75">
      <c r="A26" s="13"/>
      <c r="B26" s="14"/>
      <c r="C26" s="15"/>
      <c r="D26" s="15"/>
      <c r="E26" s="15"/>
      <c r="F26" s="14"/>
    </row>
    <row r="27" spans="1:6" ht="12.75">
      <c r="A27" s="13"/>
      <c r="B27" s="14"/>
      <c r="C27" s="15"/>
      <c r="D27" s="15"/>
      <c r="E27" s="15"/>
      <c r="F27" s="14"/>
    </row>
    <row r="28" spans="1:6" ht="12.75">
      <c r="A28" s="13"/>
      <c r="B28" s="14"/>
      <c r="C28" s="15"/>
      <c r="D28" s="15"/>
      <c r="E28" s="15"/>
      <c r="F28" s="14"/>
    </row>
    <row r="29" spans="1:6" ht="12.75">
      <c r="A29" s="13"/>
      <c r="B29" s="14"/>
      <c r="C29" s="15"/>
      <c r="D29" s="15"/>
      <c r="E29" s="15"/>
      <c r="F29" s="14"/>
    </row>
    <row r="30" spans="1:6" ht="12.75">
      <c r="A30" s="13"/>
      <c r="B30" s="14"/>
      <c r="C30" s="15"/>
      <c r="D30" s="15"/>
      <c r="E30" s="15"/>
      <c r="F30" s="14"/>
    </row>
    <row r="31" spans="1:6" ht="12.75">
      <c r="A31" s="13"/>
      <c r="B31" s="14"/>
      <c r="C31" s="15"/>
      <c r="D31" s="15"/>
      <c r="E31" s="15"/>
      <c r="F31" s="14"/>
    </row>
    <row r="32" spans="1:6" ht="12.75">
      <c r="A32" s="13"/>
      <c r="B32" s="14"/>
      <c r="C32" s="15"/>
      <c r="D32" s="15"/>
      <c r="E32" s="15"/>
      <c r="F32" s="14"/>
    </row>
    <row r="33" spans="1:6" ht="12.75">
      <c r="A33" s="13"/>
      <c r="B33" s="14"/>
      <c r="C33" s="15"/>
      <c r="D33" s="15"/>
      <c r="E33" s="15"/>
      <c r="F33" s="14"/>
    </row>
    <row r="34" spans="1:6" ht="12.75">
      <c r="A34" s="13"/>
      <c r="B34" s="14"/>
      <c r="C34" s="15"/>
      <c r="D34" s="15"/>
      <c r="E34" s="15"/>
      <c r="F34" s="14"/>
    </row>
    <row r="35" spans="2:6" ht="12.75">
      <c r="B35" s="16"/>
      <c r="C35" s="17"/>
      <c r="D35" s="17"/>
      <c r="E35" s="17"/>
      <c r="F35" s="16"/>
    </row>
    <row r="36" spans="2:6" ht="12.75">
      <c r="B36" s="16"/>
      <c r="C36" s="17"/>
      <c r="D36" s="17"/>
      <c r="E36" s="17"/>
      <c r="F36" s="16"/>
    </row>
    <row r="37" spans="2:6" ht="12.75">
      <c r="B37" s="16"/>
      <c r="C37" s="16"/>
      <c r="D37" s="16"/>
      <c r="E37" s="16"/>
      <c r="F37" s="16"/>
    </row>
    <row r="38" spans="2:6" ht="12.75">
      <c r="B38" s="16"/>
      <c r="C38" s="16"/>
      <c r="D38" s="16"/>
      <c r="E38" s="16"/>
      <c r="F38" s="16"/>
    </row>
    <row r="39" spans="2:6" ht="12.75">
      <c r="B39" s="16"/>
      <c r="C39" s="16"/>
      <c r="D39" s="16"/>
      <c r="E39" s="16"/>
      <c r="F39" s="16"/>
    </row>
    <row r="40" spans="2:6" ht="12.75">
      <c r="B40" s="16"/>
      <c r="C40" s="16"/>
      <c r="D40" s="16"/>
      <c r="E40" s="16"/>
      <c r="F40" s="16"/>
    </row>
    <row r="41" spans="2:6" ht="12.75">
      <c r="B41" s="16"/>
      <c r="C41" s="16"/>
      <c r="D41" s="16"/>
      <c r="E41" s="16"/>
      <c r="F41" s="16"/>
    </row>
    <row r="42" spans="2:6" ht="12.75">
      <c r="B42" s="16"/>
      <c r="C42" s="16"/>
      <c r="D42" s="16"/>
      <c r="E42" s="16"/>
      <c r="F42" s="16"/>
    </row>
    <row r="43" spans="2:6" ht="12.75">
      <c r="B43" s="16"/>
      <c r="C43" s="16"/>
      <c r="D43" s="16"/>
      <c r="E43" s="16"/>
      <c r="F43" s="16"/>
    </row>
    <row r="44" spans="2:6" ht="12.75">
      <c r="B44" s="16"/>
      <c r="C44" s="16"/>
      <c r="D44" s="16"/>
      <c r="E44" s="16"/>
      <c r="F44" s="16"/>
    </row>
    <row r="45" spans="2:6" ht="12.75">
      <c r="B45" s="16"/>
      <c r="C45" s="16"/>
      <c r="D45" s="16"/>
      <c r="E45" s="16"/>
      <c r="F45" s="16"/>
    </row>
    <row r="46" spans="2:6" ht="12.75">
      <c r="B46" s="16"/>
      <c r="C46" s="16"/>
      <c r="D46" s="16"/>
      <c r="E46" s="16"/>
      <c r="F46" s="16"/>
    </row>
    <row r="47" spans="2:6" ht="12.75">
      <c r="B47" s="16"/>
      <c r="C47" s="16"/>
      <c r="D47" s="16"/>
      <c r="E47" s="16"/>
      <c r="F47" s="16"/>
    </row>
    <row r="48" spans="2:6" ht="12.75">
      <c r="B48" s="16"/>
      <c r="C48" s="16"/>
      <c r="D48" s="16"/>
      <c r="E48" s="16"/>
      <c r="F48" s="16"/>
    </row>
    <row r="49" spans="2:6" ht="12.75">
      <c r="B49" s="16"/>
      <c r="C49" s="16"/>
      <c r="D49" s="16"/>
      <c r="E49" s="16"/>
      <c r="F49" s="16"/>
    </row>
    <row r="50" spans="2:6" ht="12.75">
      <c r="B50" s="16"/>
      <c r="C50" s="16"/>
      <c r="D50" s="16"/>
      <c r="E50" s="16"/>
      <c r="F50" s="16"/>
    </row>
    <row r="51" spans="2:6" ht="12.75">
      <c r="B51" s="16"/>
      <c r="C51" s="16"/>
      <c r="D51" s="16"/>
      <c r="E51" s="16"/>
      <c r="F51" s="16"/>
    </row>
    <row r="52" spans="2:6" ht="12.75">
      <c r="B52" s="16"/>
      <c r="C52" s="16"/>
      <c r="D52" s="16"/>
      <c r="E52" s="16"/>
      <c r="F52" s="16"/>
    </row>
    <row r="53" spans="2:6" ht="12.75">
      <c r="B53" s="16"/>
      <c r="C53" s="16"/>
      <c r="D53" s="16"/>
      <c r="E53" s="16"/>
      <c r="F53" s="16"/>
    </row>
    <row r="54" spans="2:6" ht="12.75">
      <c r="B54" s="16"/>
      <c r="C54" s="16"/>
      <c r="D54" s="16"/>
      <c r="E54" s="16"/>
      <c r="F54" s="16"/>
    </row>
    <row r="55" spans="2:6" ht="12.75">
      <c r="B55" s="16"/>
      <c r="C55" s="16"/>
      <c r="D55" s="16"/>
      <c r="E55" s="16"/>
      <c r="F55" s="16"/>
    </row>
  </sheetData>
  <sheetProtection/>
  <mergeCells count="7">
    <mergeCell ref="A2:F2"/>
    <mergeCell ref="E4:F4"/>
    <mergeCell ref="E5:F5"/>
    <mergeCell ref="B6:F6"/>
    <mergeCell ref="A4:A5"/>
    <mergeCell ref="A7:A15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8">
      <selection activeCell="E9" sqref="E9:E30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30" t="s">
        <v>0</v>
      </c>
    </row>
    <row r="2" spans="1:10" ht="30" customHeight="1">
      <c r="A2" s="31" t="s">
        <v>1</v>
      </c>
      <c r="B2" s="31"/>
      <c r="C2" s="31"/>
      <c r="D2" s="31"/>
      <c r="E2" s="31"/>
      <c r="F2" s="31"/>
      <c r="G2" s="31"/>
      <c r="H2" s="54"/>
      <c r="I2" s="54"/>
      <c r="J2" s="54"/>
    </row>
    <row r="4" spans="5:7" ht="12.75">
      <c r="E4" s="172" t="s">
        <v>2</v>
      </c>
      <c r="F4" s="172"/>
      <c r="G4" s="172"/>
    </row>
    <row r="5" spans="1:7" ht="23.25" customHeight="1">
      <c r="A5" s="35" t="s">
        <v>3</v>
      </c>
      <c r="B5" s="36" t="s">
        <v>3</v>
      </c>
      <c r="C5" s="36" t="s">
        <v>4</v>
      </c>
      <c r="D5" s="36"/>
      <c r="E5" s="36"/>
      <c r="F5" s="36"/>
      <c r="G5" s="173"/>
    </row>
    <row r="6" spans="1:7" ht="12" customHeight="1">
      <c r="A6" s="39" t="s">
        <v>5</v>
      </c>
      <c r="B6" s="41" t="s">
        <v>6</v>
      </c>
      <c r="C6" s="41" t="s">
        <v>7</v>
      </c>
      <c r="D6" s="174" t="s">
        <v>8</v>
      </c>
      <c r="E6" s="174"/>
      <c r="F6" s="174"/>
      <c r="G6" s="175"/>
    </row>
    <row r="7" spans="1:7" ht="25.5">
      <c r="A7" s="39" t="s">
        <v>5</v>
      </c>
      <c r="B7" s="41" t="s">
        <v>9</v>
      </c>
      <c r="C7" s="41" t="s">
        <v>7</v>
      </c>
      <c r="D7" s="174" t="s">
        <v>10</v>
      </c>
      <c r="E7" s="41" t="s">
        <v>11</v>
      </c>
      <c r="F7" s="41" t="s">
        <v>12</v>
      </c>
      <c r="G7" s="42" t="s">
        <v>13</v>
      </c>
    </row>
    <row r="8" spans="1:7" ht="12.75">
      <c r="A8" s="75" t="s">
        <v>14</v>
      </c>
      <c r="B8" s="45">
        <f>SUM(B9:B11)</f>
        <v>335.37</v>
      </c>
      <c r="C8" s="176" t="s">
        <v>15</v>
      </c>
      <c r="D8" s="177"/>
      <c r="E8" s="178"/>
      <c r="F8" s="178"/>
      <c r="G8" s="179"/>
    </row>
    <row r="9" spans="1:7" ht="13.5" customHeight="1">
      <c r="A9" s="75" t="s">
        <v>16</v>
      </c>
      <c r="B9" s="45">
        <v>335.37</v>
      </c>
      <c r="C9" s="73" t="s">
        <v>17</v>
      </c>
      <c r="D9" s="45">
        <f aca="true" t="shared" si="0" ref="D9:D32">SUM(E9:G9)</f>
        <v>2.31</v>
      </c>
      <c r="E9" s="45">
        <v>2.31</v>
      </c>
      <c r="F9" s="45"/>
      <c r="G9" s="49"/>
    </row>
    <row r="10" spans="1:7" ht="13.5" customHeight="1">
      <c r="A10" s="75" t="s">
        <v>18</v>
      </c>
      <c r="B10" s="45"/>
      <c r="C10" s="73" t="s">
        <v>19</v>
      </c>
      <c r="D10" s="45">
        <f t="shared" si="0"/>
        <v>0</v>
      </c>
      <c r="E10" s="45"/>
      <c r="F10" s="45"/>
      <c r="G10" s="49"/>
    </row>
    <row r="11" spans="1:7" ht="13.5" customHeight="1">
      <c r="A11" s="75" t="s">
        <v>20</v>
      </c>
      <c r="B11" s="45"/>
      <c r="C11" s="73" t="s">
        <v>21</v>
      </c>
      <c r="D11" s="45">
        <f t="shared" si="0"/>
        <v>0</v>
      </c>
      <c r="E11" s="45"/>
      <c r="F11" s="45"/>
      <c r="G11" s="49"/>
    </row>
    <row r="12" spans="1:7" ht="13.5" customHeight="1">
      <c r="A12" s="75"/>
      <c r="B12" s="45"/>
      <c r="C12" s="73" t="s">
        <v>22</v>
      </c>
      <c r="D12" s="45">
        <f t="shared" si="0"/>
        <v>0</v>
      </c>
      <c r="E12" s="45"/>
      <c r="F12" s="45"/>
      <c r="G12" s="49"/>
    </row>
    <row r="13" spans="1:7" ht="13.5" customHeight="1">
      <c r="A13" s="75"/>
      <c r="B13" s="45"/>
      <c r="C13" s="73" t="s">
        <v>23</v>
      </c>
      <c r="D13" s="45">
        <f t="shared" si="0"/>
        <v>0</v>
      </c>
      <c r="E13" s="45"/>
      <c r="F13" s="45"/>
      <c r="G13" s="49"/>
    </row>
    <row r="14" spans="1:7" ht="13.5" customHeight="1">
      <c r="A14" s="75"/>
      <c r="B14" s="45"/>
      <c r="C14" s="73" t="s">
        <v>24</v>
      </c>
      <c r="D14" s="45">
        <f t="shared" si="0"/>
        <v>0</v>
      </c>
      <c r="E14" s="45"/>
      <c r="F14" s="45"/>
      <c r="G14" s="49"/>
    </row>
    <row r="15" spans="1:7" ht="13.5" customHeight="1">
      <c r="A15" s="75"/>
      <c r="B15" s="45"/>
      <c r="C15" s="73" t="s">
        <v>25</v>
      </c>
      <c r="D15" s="45">
        <f t="shared" si="0"/>
        <v>0</v>
      </c>
      <c r="E15" s="45"/>
      <c r="F15" s="45"/>
      <c r="G15" s="49"/>
    </row>
    <row r="16" spans="1:7" ht="13.5" customHeight="1">
      <c r="A16" s="75"/>
      <c r="B16" s="45"/>
      <c r="C16" s="73" t="s">
        <v>26</v>
      </c>
      <c r="D16" s="45">
        <f t="shared" si="0"/>
        <v>25</v>
      </c>
      <c r="E16" s="45">
        <v>25</v>
      </c>
      <c r="F16" s="45"/>
      <c r="G16" s="49"/>
    </row>
    <row r="17" spans="1:7" ht="13.5" customHeight="1">
      <c r="A17" s="75"/>
      <c r="B17" s="45"/>
      <c r="C17" s="73" t="s">
        <v>27</v>
      </c>
      <c r="D17" s="45">
        <f t="shared" si="0"/>
        <v>10.73</v>
      </c>
      <c r="E17" s="45">
        <v>10.73</v>
      </c>
      <c r="F17" s="45"/>
      <c r="G17" s="49"/>
    </row>
    <row r="18" spans="1:7" ht="13.5" customHeight="1">
      <c r="A18" s="75"/>
      <c r="B18" s="45"/>
      <c r="C18" s="73" t="s">
        <v>28</v>
      </c>
      <c r="D18" s="45">
        <f t="shared" si="0"/>
        <v>0</v>
      </c>
      <c r="E18" s="45"/>
      <c r="F18" s="45"/>
      <c r="G18" s="49"/>
    </row>
    <row r="19" spans="1:7" ht="13.5" customHeight="1">
      <c r="A19" s="75"/>
      <c r="B19" s="45"/>
      <c r="C19" s="73" t="s">
        <v>29</v>
      </c>
      <c r="D19" s="45">
        <f t="shared" si="0"/>
        <v>0</v>
      </c>
      <c r="E19" s="45"/>
      <c r="F19" s="45"/>
      <c r="G19" s="49"/>
    </row>
    <row r="20" spans="1:7" ht="13.5" customHeight="1">
      <c r="A20" s="75"/>
      <c r="B20" s="45"/>
      <c r="C20" s="73" t="s">
        <v>30</v>
      </c>
      <c r="D20" s="45">
        <f t="shared" si="0"/>
        <v>284.83</v>
      </c>
      <c r="E20" s="45">
        <v>284.83</v>
      </c>
      <c r="F20" s="45"/>
      <c r="G20" s="49"/>
    </row>
    <row r="21" spans="1:7" ht="13.5" customHeight="1">
      <c r="A21" s="75"/>
      <c r="B21" s="45"/>
      <c r="C21" s="73" t="s">
        <v>31</v>
      </c>
      <c r="D21" s="45">
        <f t="shared" si="0"/>
        <v>0</v>
      </c>
      <c r="E21" s="45"/>
      <c r="F21" s="45"/>
      <c r="G21" s="49"/>
    </row>
    <row r="22" spans="1:7" ht="13.5" customHeight="1">
      <c r="A22" s="75"/>
      <c r="B22" s="45"/>
      <c r="C22" s="73" t="s">
        <v>32</v>
      </c>
      <c r="D22" s="45">
        <f t="shared" si="0"/>
        <v>0</v>
      </c>
      <c r="E22" s="45"/>
      <c r="F22" s="45"/>
      <c r="G22" s="49"/>
    </row>
    <row r="23" spans="1:7" ht="13.5" customHeight="1">
      <c r="A23" s="75"/>
      <c r="B23" s="76"/>
      <c r="C23" s="73" t="s">
        <v>33</v>
      </c>
      <c r="D23" s="45">
        <f t="shared" si="0"/>
        <v>0</v>
      </c>
      <c r="E23" s="45"/>
      <c r="F23" s="45"/>
      <c r="G23" s="49"/>
    </row>
    <row r="24" spans="1:7" ht="13.5" customHeight="1">
      <c r="A24" s="75"/>
      <c r="B24" s="76"/>
      <c r="C24" s="73" t="s">
        <v>34</v>
      </c>
      <c r="D24" s="45">
        <f t="shared" si="0"/>
        <v>0</v>
      </c>
      <c r="E24" s="45"/>
      <c r="F24" s="45"/>
      <c r="G24" s="49"/>
    </row>
    <row r="25" spans="1:7" ht="13.5" customHeight="1">
      <c r="A25" s="75"/>
      <c r="B25" s="76"/>
      <c r="C25" s="73" t="s">
        <v>35</v>
      </c>
      <c r="D25" s="45">
        <f t="shared" si="0"/>
        <v>0</v>
      </c>
      <c r="E25" s="45"/>
      <c r="F25" s="45"/>
      <c r="G25" s="49"/>
    </row>
    <row r="26" spans="1:7" ht="13.5" customHeight="1">
      <c r="A26" s="75"/>
      <c r="B26" s="76"/>
      <c r="C26" s="77" t="s">
        <v>36</v>
      </c>
      <c r="D26" s="45">
        <f t="shared" si="0"/>
        <v>0</v>
      </c>
      <c r="E26" s="45"/>
      <c r="F26" s="45"/>
      <c r="G26" s="49"/>
    </row>
    <row r="27" spans="1:7" ht="13.5" customHeight="1">
      <c r="A27" s="75"/>
      <c r="B27" s="76"/>
      <c r="C27" s="77" t="s">
        <v>37</v>
      </c>
      <c r="D27" s="45">
        <f t="shared" si="0"/>
        <v>12.5</v>
      </c>
      <c r="E27" s="45">
        <v>12.5</v>
      </c>
      <c r="F27" s="45"/>
      <c r="G27" s="49"/>
    </row>
    <row r="28" spans="1:7" ht="13.5" customHeight="1">
      <c r="A28" s="180"/>
      <c r="B28" s="45"/>
      <c r="C28" s="77" t="s">
        <v>38</v>
      </c>
      <c r="D28" s="45">
        <f t="shared" si="0"/>
        <v>0</v>
      </c>
      <c r="E28" s="45"/>
      <c r="F28" s="45"/>
      <c r="G28" s="49"/>
    </row>
    <row r="29" spans="1:7" ht="13.5" customHeight="1">
      <c r="A29" s="180"/>
      <c r="B29" s="45"/>
      <c r="C29" s="77" t="s">
        <v>39</v>
      </c>
      <c r="D29" s="45">
        <f t="shared" si="0"/>
        <v>0</v>
      </c>
      <c r="E29" s="45"/>
      <c r="F29" s="45"/>
      <c r="G29" s="49"/>
    </row>
    <row r="30" spans="1:7" ht="13.5" customHeight="1">
      <c r="A30" s="75"/>
      <c r="B30" s="76"/>
      <c r="C30" s="77" t="s">
        <v>40</v>
      </c>
      <c r="D30" s="45">
        <f t="shared" si="0"/>
        <v>0</v>
      </c>
      <c r="E30" s="45"/>
      <c r="F30" s="45"/>
      <c r="G30" s="49"/>
    </row>
    <row r="31" spans="1:7" ht="13.5" customHeight="1">
      <c r="A31" s="75" t="s">
        <v>41</v>
      </c>
      <c r="B31" s="45">
        <f>SUM(B32:B34)</f>
        <v>0</v>
      </c>
      <c r="C31" s="77" t="s">
        <v>42</v>
      </c>
      <c r="D31" s="45">
        <f t="shared" si="0"/>
        <v>0</v>
      </c>
      <c r="E31" s="45"/>
      <c r="F31" s="45"/>
      <c r="G31" s="49"/>
    </row>
    <row r="32" spans="1:7" ht="13.5" customHeight="1">
      <c r="A32" s="75" t="s">
        <v>43</v>
      </c>
      <c r="B32" s="45"/>
      <c r="C32" s="77" t="s">
        <v>44</v>
      </c>
      <c r="D32" s="45">
        <f t="shared" si="0"/>
        <v>0</v>
      </c>
      <c r="E32" s="45"/>
      <c r="F32" s="45"/>
      <c r="G32" s="49"/>
    </row>
    <row r="33" spans="1:7" ht="13.5" customHeight="1">
      <c r="A33" s="75" t="s">
        <v>45</v>
      </c>
      <c r="B33" s="45"/>
      <c r="C33" s="177" t="s">
        <v>46</v>
      </c>
      <c r="D33" s="45">
        <f>SUM(E34:F34)</f>
        <v>0</v>
      </c>
      <c r="E33" s="45">
        <f>SUM(E9:E32)</f>
        <v>335.37</v>
      </c>
      <c r="F33" s="45">
        <f>SUM(F9:F32)</f>
        <v>0</v>
      </c>
      <c r="G33" s="46">
        <f>SUM(G9:G32)</f>
        <v>0</v>
      </c>
    </row>
    <row r="34" spans="1:7" ht="13.5" customHeight="1">
      <c r="A34" s="75" t="s">
        <v>20</v>
      </c>
      <c r="B34" s="45"/>
      <c r="C34" s="48"/>
      <c r="D34" s="48"/>
      <c r="E34" s="45"/>
      <c r="F34" s="45"/>
      <c r="G34" s="49"/>
    </row>
    <row r="35" spans="1:7" ht="13.5" customHeight="1">
      <c r="A35" s="181" t="s">
        <v>47</v>
      </c>
      <c r="B35" s="52">
        <f>B9+B31</f>
        <v>335.37</v>
      </c>
      <c r="C35" s="182" t="s">
        <v>48</v>
      </c>
      <c r="D35" s="52">
        <f>SUM(E36:F36)</f>
        <v>0</v>
      </c>
      <c r="E35" s="52">
        <f>E33</f>
        <v>335.37</v>
      </c>
      <c r="F35" s="52">
        <f>F33</f>
        <v>0</v>
      </c>
      <c r="G35" s="183">
        <f>G33</f>
        <v>0</v>
      </c>
    </row>
    <row r="36" spans="1:7" ht="30" customHeight="1">
      <c r="A36" s="184" t="s">
        <v>49</v>
      </c>
      <c r="B36" s="184"/>
      <c r="C36" s="184"/>
      <c r="D36" s="184"/>
      <c r="E36" s="184"/>
      <c r="F36" s="184"/>
      <c r="G36" s="184"/>
    </row>
    <row r="37" spans="1:7" ht="16.5" customHeight="1">
      <c r="A37" s="184"/>
      <c r="B37" s="184"/>
      <c r="C37" s="184"/>
      <c r="D37" s="184"/>
      <c r="E37" s="184"/>
      <c r="F37" s="184"/>
      <c r="G37" s="184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showZeros="0" workbookViewId="0" topLeftCell="A1">
      <selection activeCell="D7" sqref="D7:D41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8" t="s">
        <v>50</v>
      </c>
      <c r="B1" s="95"/>
      <c r="C1" s="95"/>
      <c r="D1" s="95"/>
      <c r="E1" s="95"/>
    </row>
    <row r="2" spans="1:6" ht="54" customHeight="1">
      <c r="A2" s="134" t="s">
        <v>51</v>
      </c>
      <c r="B2" s="32"/>
      <c r="C2" s="32"/>
      <c r="D2" s="32"/>
      <c r="E2" s="32"/>
      <c r="F2" s="156"/>
    </row>
    <row r="3" spans="2:5" s="135" customFormat="1" ht="23.25" customHeight="1">
      <c r="B3" s="129" t="s">
        <v>2</v>
      </c>
      <c r="C3" s="129"/>
      <c r="D3" s="129"/>
      <c r="E3" s="129"/>
    </row>
    <row r="4" spans="1:5" s="155" customFormat="1" ht="20.25" customHeight="1">
      <c r="A4" s="136" t="s">
        <v>52</v>
      </c>
      <c r="B4" s="137" t="s">
        <v>53</v>
      </c>
      <c r="C4" s="137" t="s">
        <v>54</v>
      </c>
      <c r="D4" s="137"/>
      <c r="E4" s="138"/>
    </row>
    <row r="5" spans="1:5" s="155" customFormat="1" ht="20.25" customHeight="1">
      <c r="A5" s="139"/>
      <c r="B5" s="140"/>
      <c r="C5" s="140" t="s">
        <v>55</v>
      </c>
      <c r="D5" s="140" t="s">
        <v>56</v>
      </c>
      <c r="E5" s="143" t="s">
        <v>57</v>
      </c>
    </row>
    <row r="6" spans="1:5" s="155" customFormat="1" ht="20.25" customHeight="1">
      <c r="A6" s="107"/>
      <c r="B6" s="144" t="s">
        <v>58</v>
      </c>
      <c r="C6" s="144">
        <f>D6+E6</f>
        <v>335.37</v>
      </c>
      <c r="D6" s="157">
        <v>335.37</v>
      </c>
      <c r="E6" s="158">
        <f>E7+E14+E21+E26+E29+E39</f>
        <v>0</v>
      </c>
    </row>
    <row r="7" spans="1:5" s="155" customFormat="1" ht="20.25" customHeight="1">
      <c r="A7" s="146">
        <v>201</v>
      </c>
      <c r="B7" s="159" t="s">
        <v>59</v>
      </c>
      <c r="C7" s="157">
        <f>D7</f>
        <v>2.31</v>
      </c>
      <c r="D7" s="160">
        <f>D13</f>
        <v>2.31</v>
      </c>
      <c r="E7" s="161"/>
    </row>
    <row r="8" spans="1:5" s="155" customFormat="1" ht="20.25" customHeight="1">
      <c r="A8" s="146">
        <v>20103</v>
      </c>
      <c r="B8" s="159" t="s">
        <v>60</v>
      </c>
      <c r="C8" s="157">
        <f aca="true" t="shared" si="0" ref="C8:C41">D8</f>
        <v>0</v>
      </c>
      <c r="D8" s="160"/>
      <c r="E8" s="161"/>
    </row>
    <row r="9" spans="1:5" s="155" customFormat="1" ht="20.25" customHeight="1">
      <c r="A9" s="146">
        <v>2010301</v>
      </c>
      <c r="B9" s="159" t="s">
        <v>61</v>
      </c>
      <c r="C9" s="157">
        <f t="shared" si="0"/>
        <v>0</v>
      </c>
      <c r="D9" s="160"/>
      <c r="E9" s="161"/>
    </row>
    <row r="10" spans="1:5" s="155" customFormat="1" ht="20.25" customHeight="1">
      <c r="A10" s="162">
        <v>2010302</v>
      </c>
      <c r="B10" s="163" t="s">
        <v>62</v>
      </c>
      <c r="C10" s="157">
        <f t="shared" si="0"/>
        <v>0</v>
      </c>
      <c r="D10" s="160"/>
      <c r="E10" s="161"/>
    </row>
    <row r="11" spans="1:5" s="155" customFormat="1" ht="20.25" customHeight="1">
      <c r="A11" s="162">
        <v>2010303</v>
      </c>
      <c r="B11" s="112" t="s">
        <v>63</v>
      </c>
      <c r="C11" s="157">
        <f t="shared" si="0"/>
        <v>0</v>
      </c>
      <c r="D11" s="160"/>
      <c r="E11" s="161"/>
    </row>
    <row r="12" spans="1:5" s="155" customFormat="1" ht="20.25" customHeight="1">
      <c r="A12" s="162">
        <v>20136</v>
      </c>
      <c r="B12" s="112" t="s">
        <v>64</v>
      </c>
      <c r="C12" s="157">
        <f t="shared" si="0"/>
        <v>0</v>
      </c>
      <c r="D12" s="160"/>
      <c r="E12" s="161"/>
    </row>
    <row r="13" spans="1:5" s="155" customFormat="1" ht="20.25" customHeight="1">
      <c r="A13" s="162">
        <v>2013699</v>
      </c>
      <c r="B13" s="164" t="s">
        <v>65</v>
      </c>
      <c r="C13" s="157">
        <f t="shared" si="0"/>
        <v>2.31</v>
      </c>
      <c r="D13" s="160">
        <v>2.31</v>
      </c>
      <c r="E13" s="161"/>
    </row>
    <row r="14" spans="1:5" s="155" customFormat="1" ht="20.25" customHeight="1">
      <c r="A14" s="162">
        <v>208</v>
      </c>
      <c r="B14" s="163" t="s">
        <v>66</v>
      </c>
      <c r="C14" s="157">
        <f t="shared" si="0"/>
        <v>25.009999999999998</v>
      </c>
      <c r="D14" s="160">
        <f>D18+D19</f>
        <v>25.009999999999998</v>
      </c>
      <c r="E14" s="165"/>
    </row>
    <row r="15" spans="1:5" s="155" customFormat="1" ht="20.25" customHeight="1">
      <c r="A15" s="162">
        <v>20805</v>
      </c>
      <c r="B15" s="163" t="s">
        <v>67</v>
      </c>
      <c r="C15" s="157">
        <f t="shared" si="0"/>
        <v>25.009999999999998</v>
      </c>
      <c r="D15" s="160">
        <f>D18+D19</f>
        <v>25.009999999999998</v>
      </c>
      <c r="E15" s="165"/>
    </row>
    <row r="16" spans="1:5" s="155" customFormat="1" ht="20.25" customHeight="1">
      <c r="A16" s="162">
        <v>2080501</v>
      </c>
      <c r="B16" s="112" t="s">
        <v>68</v>
      </c>
      <c r="C16" s="157">
        <f t="shared" si="0"/>
        <v>0</v>
      </c>
      <c r="D16" s="160"/>
      <c r="E16" s="165"/>
    </row>
    <row r="17" spans="1:5" s="155" customFormat="1" ht="20.25" customHeight="1">
      <c r="A17" s="162">
        <v>2080502</v>
      </c>
      <c r="B17" s="112" t="s">
        <v>69</v>
      </c>
      <c r="C17" s="157">
        <f t="shared" si="0"/>
        <v>0</v>
      </c>
      <c r="D17" s="160"/>
      <c r="E17" s="165"/>
    </row>
    <row r="18" spans="1:5" s="155" customFormat="1" ht="20.25" customHeight="1">
      <c r="A18" s="162">
        <v>2080505</v>
      </c>
      <c r="B18" s="164" t="s">
        <v>70</v>
      </c>
      <c r="C18" s="157">
        <f t="shared" si="0"/>
        <v>16.68</v>
      </c>
      <c r="D18" s="160">
        <v>16.68</v>
      </c>
      <c r="E18" s="165"/>
    </row>
    <row r="19" spans="1:5" s="155" customFormat="1" ht="20.25" customHeight="1">
      <c r="A19" s="162">
        <v>2080506</v>
      </c>
      <c r="B19" s="164" t="s">
        <v>71</v>
      </c>
      <c r="C19" s="157">
        <f t="shared" si="0"/>
        <v>8.33</v>
      </c>
      <c r="D19" s="160">
        <v>8.33</v>
      </c>
      <c r="E19" s="165"/>
    </row>
    <row r="20" spans="1:5" s="155" customFormat="1" ht="20.25" customHeight="1">
      <c r="A20" s="162">
        <v>2080599</v>
      </c>
      <c r="B20" s="164" t="s">
        <v>72</v>
      </c>
      <c r="C20" s="157">
        <f t="shared" si="0"/>
        <v>0</v>
      </c>
      <c r="D20" s="160"/>
      <c r="E20" s="165"/>
    </row>
    <row r="21" spans="1:5" s="155" customFormat="1" ht="20.25" customHeight="1">
      <c r="A21" s="162">
        <v>210</v>
      </c>
      <c r="B21" s="163" t="s">
        <v>73</v>
      </c>
      <c r="C21" s="157">
        <f t="shared" si="0"/>
        <v>10.719999999999999</v>
      </c>
      <c r="D21" s="160">
        <f>D22</f>
        <v>10.719999999999999</v>
      </c>
      <c r="E21" s="165"/>
    </row>
    <row r="22" spans="1:5" s="155" customFormat="1" ht="20.25" customHeight="1">
      <c r="A22" s="166">
        <v>21011</v>
      </c>
      <c r="B22" s="163" t="s">
        <v>74</v>
      </c>
      <c r="C22" s="157">
        <f t="shared" si="0"/>
        <v>10.719999999999999</v>
      </c>
      <c r="D22" s="160">
        <f>D23+D24+D25</f>
        <v>10.719999999999999</v>
      </c>
      <c r="E22" s="165"/>
    </row>
    <row r="23" spans="1:5" s="155" customFormat="1" ht="20.25" customHeight="1">
      <c r="A23" s="166">
        <v>2101101</v>
      </c>
      <c r="B23" s="163" t="s">
        <v>75</v>
      </c>
      <c r="C23" s="157">
        <f t="shared" si="0"/>
        <v>0</v>
      </c>
      <c r="D23" s="160"/>
      <c r="E23" s="165"/>
    </row>
    <row r="24" spans="1:5" s="155" customFormat="1" ht="20.25" customHeight="1">
      <c r="A24" s="166">
        <v>2101102</v>
      </c>
      <c r="B24" s="163" t="s">
        <v>76</v>
      </c>
      <c r="C24" s="157">
        <f t="shared" si="0"/>
        <v>8.85</v>
      </c>
      <c r="D24" s="160">
        <v>8.85</v>
      </c>
      <c r="E24" s="165"/>
    </row>
    <row r="25" spans="1:5" s="155" customFormat="1" ht="20.25" customHeight="1">
      <c r="A25" s="166">
        <v>2101199</v>
      </c>
      <c r="B25" s="164" t="s">
        <v>77</v>
      </c>
      <c r="C25" s="157">
        <f t="shared" si="0"/>
        <v>1.87</v>
      </c>
      <c r="D25" s="160">
        <v>1.87</v>
      </c>
      <c r="E25" s="165"/>
    </row>
    <row r="26" spans="1:5" s="155" customFormat="1" ht="20.25" customHeight="1">
      <c r="A26" s="166">
        <v>212</v>
      </c>
      <c r="B26" s="164" t="s">
        <v>78</v>
      </c>
      <c r="C26" s="157">
        <f t="shared" si="0"/>
        <v>0</v>
      </c>
      <c r="D26" s="160"/>
      <c r="E26" s="165"/>
    </row>
    <row r="27" spans="1:5" s="155" customFormat="1" ht="20.25" customHeight="1">
      <c r="A27" s="166">
        <v>21205</v>
      </c>
      <c r="B27" s="164" t="s">
        <v>79</v>
      </c>
      <c r="C27" s="157">
        <f t="shared" si="0"/>
        <v>0</v>
      </c>
      <c r="D27" s="160"/>
      <c r="E27" s="165"/>
    </row>
    <row r="28" spans="1:5" s="155" customFormat="1" ht="20.25" customHeight="1">
      <c r="A28" s="166">
        <v>2120501</v>
      </c>
      <c r="B28" s="164" t="s">
        <v>79</v>
      </c>
      <c r="C28" s="157">
        <f t="shared" si="0"/>
        <v>0</v>
      </c>
      <c r="D28" s="160"/>
      <c r="E28" s="165"/>
    </row>
    <row r="29" spans="1:5" s="155" customFormat="1" ht="20.25" customHeight="1">
      <c r="A29" s="166">
        <v>213</v>
      </c>
      <c r="B29" s="164" t="s">
        <v>80</v>
      </c>
      <c r="C29" s="157">
        <f t="shared" si="0"/>
        <v>284.83</v>
      </c>
      <c r="D29" s="160">
        <f>D31</f>
        <v>284.83</v>
      </c>
      <c r="E29" s="165"/>
    </row>
    <row r="30" spans="1:5" s="155" customFormat="1" ht="20.25" customHeight="1">
      <c r="A30" s="166">
        <v>21301</v>
      </c>
      <c r="B30" s="164"/>
      <c r="C30" s="157">
        <f t="shared" si="0"/>
        <v>284.83</v>
      </c>
      <c r="D30" s="160">
        <f>D31</f>
        <v>284.83</v>
      </c>
      <c r="E30" s="165"/>
    </row>
    <row r="31" spans="1:5" s="155" customFormat="1" ht="20.25" customHeight="1">
      <c r="A31" s="166">
        <v>2130104</v>
      </c>
      <c r="B31" s="164"/>
      <c r="C31" s="157">
        <f t="shared" si="0"/>
        <v>284.83</v>
      </c>
      <c r="D31" s="160">
        <v>284.83</v>
      </c>
      <c r="E31" s="165"/>
    </row>
    <row r="32" spans="1:5" s="155" customFormat="1" ht="20.25" customHeight="1">
      <c r="A32" s="166">
        <v>2130152</v>
      </c>
      <c r="B32" s="164" t="s">
        <v>81</v>
      </c>
      <c r="C32" s="157">
        <f t="shared" si="0"/>
        <v>0</v>
      </c>
      <c r="D32" s="160"/>
      <c r="E32" s="165"/>
    </row>
    <row r="33" spans="1:5" s="155" customFormat="1" ht="20.25" customHeight="1">
      <c r="A33" s="166">
        <v>21305</v>
      </c>
      <c r="B33" s="164"/>
      <c r="C33" s="157">
        <f t="shared" si="0"/>
        <v>0</v>
      </c>
      <c r="D33" s="160"/>
      <c r="E33" s="165"/>
    </row>
    <row r="34" spans="1:5" s="155" customFormat="1" ht="20.25" customHeight="1">
      <c r="A34" s="166">
        <v>2130504</v>
      </c>
      <c r="B34" s="164" t="s">
        <v>82</v>
      </c>
      <c r="C34" s="157">
        <f t="shared" si="0"/>
        <v>0</v>
      </c>
      <c r="D34" s="160"/>
      <c r="E34" s="165"/>
    </row>
    <row r="35" spans="1:5" s="155" customFormat="1" ht="20.25" customHeight="1">
      <c r="A35" s="166">
        <v>2130505</v>
      </c>
      <c r="B35" s="164" t="s">
        <v>83</v>
      </c>
      <c r="C35" s="157">
        <f t="shared" si="0"/>
        <v>0</v>
      </c>
      <c r="D35" s="160"/>
      <c r="E35" s="165"/>
    </row>
    <row r="36" spans="1:5" s="155" customFormat="1" ht="20.25" customHeight="1">
      <c r="A36" s="166">
        <v>2130599</v>
      </c>
      <c r="B36" s="164" t="s">
        <v>84</v>
      </c>
      <c r="C36" s="157">
        <f t="shared" si="0"/>
        <v>0</v>
      </c>
      <c r="D36" s="160"/>
      <c r="E36" s="165"/>
    </row>
    <row r="37" spans="1:5" s="155" customFormat="1" ht="20.25" customHeight="1">
      <c r="A37" s="166">
        <v>21307</v>
      </c>
      <c r="B37" s="164"/>
      <c r="C37" s="157">
        <f t="shared" si="0"/>
        <v>0</v>
      </c>
      <c r="D37" s="160"/>
      <c r="E37" s="165"/>
    </row>
    <row r="38" spans="1:5" s="155" customFormat="1" ht="20.25" customHeight="1">
      <c r="A38" s="166">
        <v>2130705</v>
      </c>
      <c r="B38" s="164" t="s">
        <v>85</v>
      </c>
      <c r="C38" s="157">
        <f t="shared" si="0"/>
        <v>0</v>
      </c>
      <c r="D38" s="160"/>
      <c r="E38" s="165"/>
    </row>
    <row r="39" spans="1:5" s="155" customFormat="1" ht="20.25" customHeight="1">
      <c r="A39" s="166">
        <v>221</v>
      </c>
      <c r="B39" s="163" t="s">
        <v>86</v>
      </c>
      <c r="C39" s="157">
        <f t="shared" si="0"/>
        <v>12.5</v>
      </c>
      <c r="D39" s="160">
        <f>D41</f>
        <v>12.5</v>
      </c>
      <c r="E39" s="165"/>
    </row>
    <row r="40" spans="1:5" s="155" customFormat="1" ht="20.25" customHeight="1">
      <c r="A40" s="166">
        <v>22102</v>
      </c>
      <c r="B40" s="167" t="s">
        <v>87</v>
      </c>
      <c r="C40" s="157">
        <f t="shared" si="0"/>
        <v>12.5</v>
      </c>
      <c r="D40" s="160">
        <f>D41</f>
        <v>12.5</v>
      </c>
      <c r="E40" s="165"/>
    </row>
    <row r="41" spans="1:5" s="155" customFormat="1" ht="20.25" customHeight="1">
      <c r="A41" s="168">
        <v>2210201</v>
      </c>
      <c r="B41" s="169" t="s">
        <v>88</v>
      </c>
      <c r="C41" s="157">
        <f t="shared" si="0"/>
        <v>12.5</v>
      </c>
      <c r="D41" s="170">
        <v>12.5</v>
      </c>
      <c r="E41" s="171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5">
      <selection activeCell="G12" sqref="G1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8" t="s">
        <v>89</v>
      </c>
      <c r="B1" s="95"/>
      <c r="C1" s="95"/>
      <c r="D1" s="95"/>
    </row>
    <row r="2" spans="1:6" ht="94.5" customHeight="1">
      <c r="A2" s="134" t="s">
        <v>90</v>
      </c>
      <c r="B2" s="134"/>
      <c r="C2" s="134"/>
      <c r="D2" s="134"/>
      <c r="E2" s="134"/>
      <c r="F2" s="134"/>
    </row>
    <row r="3" spans="1:6" ht="19.5">
      <c r="A3" s="135"/>
      <c r="B3" s="135"/>
      <c r="C3" s="129" t="s">
        <v>2</v>
      </c>
      <c r="D3" s="129"/>
      <c r="E3" s="129"/>
      <c r="F3" s="129"/>
    </row>
    <row r="4" spans="1:6" ht="18.75" customHeight="1">
      <c r="A4" s="136" t="s">
        <v>52</v>
      </c>
      <c r="B4" s="137"/>
      <c r="C4" s="137" t="s">
        <v>91</v>
      </c>
      <c r="D4" s="137" t="s">
        <v>92</v>
      </c>
      <c r="E4" s="137"/>
      <c r="F4" s="138"/>
    </row>
    <row r="5" spans="1:6" ht="23.25" customHeight="1">
      <c r="A5" s="139" t="s">
        <v>93</v>
      </c>
      <c r="B5" s="140" t="s">
        <v>94</v>
      </c>
      <c r="C5" s="140"/>
      <c r="D5" s="141" t="s">
        <v>55</v>
      </c>
      <c r="E5" s="142" t="s">
        <v>95</v>
      </c>
      <c r="F5" s="143" t="s">
        <v>96</v>
      </c>
    </row>
    <row r="6" spans="1:6" ht="15.75">
      <c r="A6" s="107">
        <v>301</v>
      </c>
      <c r="B6" s="144"/>
      <c r="C6" s="145" t="s">
        <v>97</v>
      </c>
      <c r="D6" s="144">
        <f>E6+F6</f>
        <v>306.65</v>
      </c>
      <c r="E6" s="48">
        <v>306.65</v>
      </c>
      <c r="F6" s="49"/>
    </row>
    <row r="7" spans="1:6" ht="15.75">
      <c r="A7" s="146"/>
      <c r="B7" s="147">
        <v>30101</v>
      </c>
      <c r="C7" s="148" t="s">
        <v>98</v>
      </c>
      <c r="D7" s="144">
        <f aca="true" t="shared" si="0" ref="D7:D16">SUM(E7:F7)</f>
        <v>97.94</v>
      </c>
      <c r="E7" s="48">
        <v>97.94</v>
      </c>
      <c r="F7" s="49"/>
    </row>
    <row r="8" spans="1:6" ht="15.75">
      <c r="A8" s="146"/>
      <c r="B8" s="147">
        <v>30102</v>
      </c>
      <c r="C8" s="148" t="s">
        <v>99</v>
      </c>
      <c r="D8" s="144">
        <f t="shared" si="0"/>
        <v>26.91</v>
      </c>
      <c r="E8" s="48">
        <v>26.91</v>
      </c>
      <c r="F8" s="49"/>
    </row>
    <row r="9" spans="1:6" ht="15.75">
      <c r="A9" s="146"/>
      <c r="B9" s="147">
        <v>30103</v>
      </c>
      <c r="C9" s="148" t="s">
        <v>100</v>
      </c>
      <c r="D9" s="144">
        <f t="shared" si="0"/>
        <v>0</v>
      </c>
      <c r="E9" s="48"/>
      <c r="F9" s="49"/>
    </row>
    <row r="10" spans="1:6" ht="15.75">
      <c r="A10" s="146"/>
      <c r="B10" s="147">
        <v>30107</v>
      </c>
      <c r="C10" s="148" t="s">
        <v>101</v>
      </c>
      <c r="D10" s="144">
        <f t="shared" si="0"/>
        <v>133.57</v>
      </c>
      <c r="E10" s="48">
        <v>133.57</v>
      </c>
      <c r="F10" s="49"/>
    </row>
    <row r="11" spans="1:6" ht="15.75">
      <c r="A11" s="146"/>
      <c r="B11" s="147">
        <v>30108</v>
      </c>
      <c r="C11" s="148" t="s">
        <v>102</v>
      </c>
      <c r="D11" s="144">
        <f t="shared" si="0"/>
        <v>16.68</v>
      </c>
      <c r="E11" s="48">
        <v>16.68</v>
      </c>
      <c r="F11" s="49"/>
    </row>
    <row r="12" spans="1:6" ht="15.75">
      <c r="A12" s="107"/>
      <c r="B12" s="147">
        <v>30109</v>
      </c>
      <c r="C12" s="148" t="s">
        <v>103</v>
      </c>
      <c r="D12" s="144">
        <f t="shared" si="0"/>
        <v>8.33</v>
      </c>
      <c r="E12" s="48">
        <v>8.33</v>
      </c>
      <c r="F12" s="49"/>
    </row>
    <row r="13" spans="1:6" ht="15.75">
      <c r="A13" s="107"/>
      <c r="B13" s="147">
        <v>30110</v>
      </c>
      <c r="C13" s="148" t="s">
        <v>104</v>
      </c>
      <c r="D13" s="144">
        <f t="shared" si="0"/>
        <v>8.85</v>
      </c>
      <c r="E13" s="48">
        <v>8.85</v>
      </c>
      <c r="F13" s="49"/>
    </row>
    <row r="14" spans="1:6" ht="15.75">
      <c r="A14" s="107"/>
      <c r="B14" s="147">
        <v>30111</v>
      </c>
      <c r="C14" s="148" t="s">
        <v>105</v>
      </c>
      <c r="D14" s="144">
        <f t="shared" si="0"/>
        <v>0</v>
      </c>
      <c r="E14" s="48"/>
      <c r="F14" s="49"/>
    </row>
    <row r="15" spans="1:6" ht="15.75">
      <c r="A15" s="107"/>
      <c r="B15" s="147">
        <v>30112</v>
      </c>
      <c r="C15" s="148" t="s">
        <v>106</v>
      </c>
      <c r="D15" s="144">
        <f t="shared" si="0"/>
        <v>1.87</v>
      </c>
      <c r="E15" s="48">
        <v>1.87</v>
      </c>
      <c r="F15" s="49"/>
    </row>
    <row r="16" spans="1:6" ht="15.75">
      <c r="A16" s="107"/>
      <c r="B16" s="147">
        <v>30113</v>
      </c>
      <c r="C16" s="148" t="s">
        <v>107</v>
      </c>
      <c r="D16" s="144">
        <f t="shared" si="0"/>
        <v>12.5</v>
      </c>
      <c r="E16" s="48">
        <v>12.5</v>
      </c>
      <c r="F16" s="49"/>
    </row>
    <row r="17" spans="1:6" ht="15.75">
      <c r="A17" s="107"/>
      <c r="B17" s="147">
        <v>30114</v>
      </c>
      <c r="C17" s="148" t="s">
        <v>108</v>
      </c>
      <c r="D17" s="144"/>
      <c r="E17" s="48"/>
      <c r="F17" s="49"/>
    </row>
    <row r="18" spans="1:6" ht="15.75">
      <c r="A18" s="107"/>
      <c r="B18" s="147">
        <v>30199</v>
      </c>
      <c r="C18" s="148" t="s">
        <v>109</v>
      </c>
      <c r="D18" s="144"/>
      <c r="E18" s="48"/>
      <c r="F18" s="49"/>
    </row>
    <row r="19" spans="1:6" ht="15.75">
      <c r="A19" s="146">
        <v>302</v>
      </c>
      <c r="B19" s="149"/>
      <c r="C19" s="150" t="s">
        <v>110</v>
      </c>
      <c r="D19" s="144">
        <f aca="true" t="shared" si="1" ref="D19:D50">SUM(E19:F19)</f>
        <v>28.72</v>
      </c>
      <c r="E19" s="48"/>
      <c r="F19" s="49">
        <f>F20+F24+F25+F29+F31+F34+F35+F40+F42+F43</f>
        <v>28.72</v>
      </c>
    </row>
    <row r="20" spans="1:6" ht="15.75">
      <c r="A20" s="107"/>
      <c r="B20" s="149" t="s">
        <v>111</v>
      </c>
      <c r="C20" s="151" t="s">
        <v>112</v>
      </c>
      <c r="D20" s="144">
        <f t="shared" si="1"/>
        <v>11.71</v>
      </c>
      <c r="E20" s="48"/>
      <c r="F20" s="49">
        <v>11.71</v>
      </c>
    </row>
    <row r="21" spans="1:6" ht="15.75">
      <c r="A21" s="107"/>
      <c r="B21" s="149" t="s">
        <v>113</v>
      </c>
      <c r="C21" s="151" t="s">
        <v>114</v>
      </c>
      <c r="D21" s="144">
        <f t="shared" si="1"/>
        <v>0</v>
      </c>
      <c r="E21" s="48"/>
      <c r="F21" s="49"/>
    </row>
    <row r="22" spans="1:6" ht="15.75">
      <c r="A22" s="107"/>
      <c r="B22" s="149" t="s">
        <v>115</v>
      </c>
      <c r="C22" s="151" t="s">
        <v>116</v>
      </c>
      <c r="D22" s="144">
        <f t="shared" si="1"/>
        <v>0</v>
      </c>
      <c r="E22" s="48"/>
      <c r="F22" s="49"/>
    </row>
    <row r="23" spans="1:6" ht="15.75">
      <c r="A23" s="107"/>
      <c r="B23" s="149" t="s">
        <v>117</v>
      </c>
      <c r="C23" s="151" t="s">
        <v>118</v>
      </c>
      <c r="D23" s="144">
        <f t="shared" si="1"/>
        <v>0</v>
      </c>
      <c r="E23" s="48"/>
      <c r="F23" s="49"/>
    </row>
    <row r="24" spans="1:6" ht="15.75">
      <c r="A24" s="107"/>
      <c r="B24" s="149" t="s">
        <v>119</v>
      </c>
      <c r="C24" s="151" t="s">
        <v>120</v>
      </c>
      <c r="D24" s="144">
        <f t="shared" si="1"/>
        <v>0.2</v>
      </c>
      <c r="E24" s="48"/>
      <c r="F24" s="49">
        <v>0.2</v>
      </c>
    </row>
    <row r="25" spans="1:6" ht="15.75">
      <c r="A25" s="107"/>
      <c r="B25" s="149" t="s">
        <v>121</v>
      </c>
      <c r="C25" s="151" t="s">
        <v>122</v>
      </c>
      <c r="D25" s="144">
        <f t="shared" si="1"/>
        <v>5</v>
      </c>
      <c r="E25" s="48"/>
      <c r="F25" s="49">
        <v>5</v>
      </c>
    </row>
    <row r="26" spans="1:6" ht="15.75">
      <c r="A26" s="107"/>
      <c r="B26" s="149" t="s">
        <v>123</v>
      </c>
      <c r="C26" s="151" t="s">
        <v>124</v>
      </c>
      <c r="D26" s="144">
        <f t="shared" si="1"/>
        <v>0</v>
      </c>
      <c r="E26" s="48"/>
      <c r="F26" s="49"/>
    </row>
    <row r="27" spans="1:6" ht="15.75">
      <c r="A27" s="107"/>
      <c r="B27" s="149" t="s">
        <v>125</v>
      </c>
      <c r="C27" s="151" t="s">
        <v>126</v>
      </c>
      <c r="D27" s="144">
        <f t="shared" si="1"/>
        <v>0</v>
      </c>
      <c r="E27" s="48"/>
      <c r="F27" s="49"/>
    </row>
    <row r="28" spans="1:6" ht="15.75">
      <c r="A28" s="107"/>
      <c r="B28" s="149" t="s">
        <v>127</v>
      </c>
      <c r="C28" s="151" t="s">
        <v>128</v>
      </c>
      <c r="D28" s="144">
        <f t="shared" si="1"/>
        <v>0</v>
      </c>
      <c r="E28" s="48"/>
      <c r="F28" s="49"/>
    </row>
    <row r="29" spans="1:6" ht="15.75">
      <c r="A29" s="107"/>
      <c r="B29" s="149" t="s">
        <v>129</v>
      </c>
      <c r="C29" s="151" t="s">
        <v>130</v>
      </c>
      <c r="D29" s="144">
        <f t="shared" si="1"/>
        <v>0.5</v>
      </c>
      <c r="E29" s="48"/>
      <c r="F29" s="49">
        <v>0.5</v>
      </c>
    </row>
    <row r="30" spans="1:6" ht="15.75">
      <c r="A30" s="107"/>
      <c r="B30" s="149" t="s">
        <v>131</v>
      </c>
      <c r="C30" s="151" t="s">
        <v>132</v>
      </c>
      <c r="D30" s="144">
        <f t="shared" si="1"/>
        <v>0</v>
      </c>
      <c r="E30" s="48"/>
      <c r="F30" s="49"/>
    </row>
    <row r="31" spans="1:6" ht="15.75">
      <c r="A31" s="107"/>
      <c r="B31" s="149" t="s">
        <v>133</v>
      </c>
      <c r="C31" s="151" t="s">
        <v>134</v>
      </c>
      <c r="D31" s="144">
        <f t="shared" si="1"/>
        <v>1</v>
      </c>
      <c r="E31" s="48"/>
      <c r="F31" s="49">
        <v>1</v>
      </c>
    </row>
    <row r="32" spans="1:6" ht="15.75">
      <c r="A32" s="107"/>
      <c r="B32" s="149" t="s">
        <v>135</v>
      </c>
      <c r="C32" s="151" t="s">
        <v>136</v>
      </c>
      <c r="D32" s="144">
        <f t="shared" si="1"/>
        <v>0</v>
      </c>
      <c r="E32" s="48"/>
      <c r="F32" s="49"/>
    </row>
    <row r="33" spans="1:6" ht="15.75">
      <c r="A33" s="107"/>
      <c r="B33" s="149" t="s">
        <v>137</v>
      </c>
      <c r="C33" s="151" t="s">
        <v>138</v>
      </c>
      <c r="D33" s="144">
        <f t="shared" si="1"/>
        <v>0</v>
      </c>
      <c r="E33" s="48"/>
      <c r="F33" s="49"/>
    </row>
    <row r="34" spans="1:6" ht="15.75">
      <c r="A34" s="107"/>
      <c r="B34" s="149" t="s">
        <v>139</v>
      </c>
      <c r="C34" s="151" t="s">
        <v>140</v>
      </c>
      <c r="D34" s="144">
        <f t="shared" si="1"/>
        <v>0.5</v>
      </c>
      <c r="E34" s="48"/>
      <c r="F34" s="49">
        <v>0.5</v>
      </c>
    </row>
    <row r="35" spans="1:6" ht="15.75">
      <c r="A35" s="107"/>
      <c r="B35" s="149" t="s">
        <v>141</v>
      </c>
      <c r="C35" s="151" t="s">
        <v>142</v>
      </c>
      <c r="D35" s="144">
        <f t="shared" si="1"/>
        <v>2</v>
      </c>
      <c r="E35" s="48"/>
      <c r="F35" s="49">
        <v>2</v>
      </c>
    </row>
    <row r="36" spans="1:6" ht="15.75">
      <c r="A36" s="107"/>
      <c r="B36" s="149" t="s">
        <v>143</v>
      </c>
      <c r="C36" s="151" t="s">
        <v>144</v>
      </c>
      <c r="D36" s="144">
        <f t="shared" si="1"/>
        <v>0</v>
      </c>
      <c r="E36" s="48"/>
      <c r="F36" s="49"/>
    </row>
    <row r="37" spans="1:6" ht="15.75">
      <c r="A37" s="107"/>
      <c r="B37" s="149" t="s">
        <v>145</v>
      </c>
      <c r="C37" s="151" t="s">
        <v>146</v>
      </c>
      <c r="D37" s="144">
        <f t="shared" si="1"/>
        <v>0</v>
      </c>
      <c r="E37" s="48"/>
      <c r="F37" s="49"/>
    </row>
    <row r="38" spans="1:6" ht="15.75">
      <c r="A38" s="107"/>
      <c r="B38" s="149" t="s">
        <v>147</v>
      </c>
      <c r="C38" s="151" t="s">
        <v>148</v>
      </c>
      <c r="D38" s="144">
        <f t="shared" si="1"/>
        <v>0</v>
      </c>
      <c r="E38" s="48"/>
      <c r="F38" s="49"/>
    </row>
    <row r="39" spans="1:6" ht="15.75">
      <c r="A39" s="107"/>
      <c r="B39" s="149" t="s">
        <v>149</v>
      </c>
      <c r="C39" s="151" t="s">
        <v>150</v>
      </c>
      <c r="D39" s="144">
        <f t="shared" si="1"/>
        <v>0</v>
      </c>
      <c r="E39" s="48"/>
      <c r="F39" s="49"/>
    </row>
    <row r="40" spans="1:6" ht="15.75">
      <c r="A40" s="107"/>
      <c r="B40" s="149" t="s">
        <v>151</v>
      </c>
      <c r="C40" s="151" t="s">
        <v>152</v>
      </c>
      <c r="D40" s="144">
        <f t="shared" si="1"/>
        <v>1</v>
      </c>
      <c r="E40" s="48"/>
      <c r="F40" s="49">
        <v>1</v>
      </c>
    </row>
    <row r="41" spans="1:6" ht="15.75">
      <c r="A41" s="107"/>
      <c r="B41" s="149" t="s">
        <v>153</v>
      </c>
      <c r="C41" s="151" t="s">
        <v>154</v>
      </c>
      <c r="D41" s="144">
        <f t="shared" si="1"/>
        <v>0</v>
      </c>
      <c r="E41" s="48"/>
      <c r="F41" s="49"/>
    </row>
    <row r="42" spans="1:6" ht="15.75">
      <c r="A42" s="146"/>
      <c r="B42" s="149" t="s">
        <v>155</v>
      </c>
      <c r="C42" s="151" t="s">
        <v>156</v>
      </c>
      <c r="D42" s="144">
        <f t="shared" si="1"/>
        <v>4.5</v>
      </c>
      <c r="E42" s="48"/>
      <c r="F42" s="49">
        <v>4.5</v>
      </c>
    </row>
    <row r="43" spans="1:6" ht="15.75">
      <c r="A43" s="146"/>
      <c r="B43" s="149" t="s">
        <v>157</v>
      </c>
      <c r="C43" s="151" t="s">
        <v>158</v>
      </c>
      <c r="D43" s="144">
        <f t="shared" si="1"/>
        <v>2.31</v>
      </c>
      <c r="E43" s="48"/>
      <c r="F43" s="49">
        <v>2.31</v>
      </c>
    </row>
    <row r="44" spans="1:6" ht="15.75">
      <c r="A44" s="146"/>
      <c r="B44" s="149" t="s">
        <v>159</v>
      </c>
      <c r="C44" s="151" t="s">
        <v>160</v>
      </c>
      <c r="D44" s="144">
        <f t="shared" si="1"/>
        <v>0</v>
      </c>
      <c r="E44" s="48"/>
      <c r="F44" s="49"/>
    </row>
    <row r="45" spans="1:6" ht="15.75">
      <c r="A45" s="146"/>
      <c r="B45" s="149" t="s">
        <v>161</v>
      </c>
      <c r="C45" s="151" t="s">
        <v>162</v>
      </c>
      <c r="D45" s="144">
        <f t="shared" si="1"/>
        <v>0</v>
      </c>
      <c r="E45" s="48"/>
      <c r="F45" s="49"/>
    </row>
    <row r="46" spans="1:6" ht="15.75">
      <c r="A46" s="146"/>
      <c r="B46" s="149" t="s">
        <v>163</v>
      </c>
      <c r="C46" s="151" t="s">
        <v>164</v>
      </c>
      <c r="D46" s="144">
        <f t="shared" si="1"/>
        <v>0</v>
      </c>
      <c r="E46" s="48"/>
      <c r="F46" s="49"/>
    </row>
    <row r="47" spans="1:6" ht="15.75">
      <c r="A47" s="146"/>
      <c r="B47" s="149" t="s">
        <v>165</v>
      </c>
      <c r="C47" s="151" t="s">
        <v>166</v>
      </c>
      <c r="D47" s="144">
        <f t="shared" si="1"/>
        <v>0</v>
      </c>
      <c r="E47" s="48"/>
      <c r="F47" s="49"/>
    </row>
    <row r="48" spans="1:6" ht="15.75">
      <c r="A48" s="146">
        <v>303</v>
      </c>
      <c r="B48" s="149"/>
      <c r="C48" s="150" t="s">
        <v>167</v>
      </c>
      <c r="D48" s="144">
        <f t="shared" si="1"/>
        <v>0</v>
      </c>
      <c r="E48" s="48"/>
      <c r="F48" s="49"/>
    </row>
    <row r="49" spans="1:6" ht="15.75">
      <c r="A49" s="146"/>
      <c r="B49" s="149" t="s">
        <v>168</v>
      </c>
      <c r="C49" s="152" t="s">
        <v>169</v>
      </c>
      <c r="D49" s="144">
        <f>E49+F49</f>
        <v>0</v>
      </c>
      <c r="E49" s="48"/>
      <c r="F49" s="49"/>
    </row>
    <row r="50" spans="1:6" ht="15.75">
      <c r="A50" s="146"/>
      <c r="B50" s="149" t="s">
        <v>170</v>
      </c>
      <c r="C50" s="151" t="s">
        <v>171</v>
      </c>
      <c r="D50" s="144">
        <f t="shared" si="1"/>
        <v>0</v>
      </c>
      <c r="E50" s="48"/>
      <c r="F50" s="49"/>
    </row>
    <row r="51" spans="1:6" ht="21" customHeight="1">
      <c r="A51" s="47"/>
      <c r="B51" s="149" t="s">
        <v>172</v>
      </c>
      <c r="C51" s="151" t="s">
        <v>173</v>
      </c>
      <c r="D51" s="48"/>
      <c r="E51" s="48"/>
      <c r="F51" s="49"/>
    </row>
    <row r="52" spans="1:6" ht="15.75">
      <c r="A52" s="47"/>
      <c r="B52" s="149" t="s">
        <v>174</v>
      </c>
      <c r="C52" s="151" t="s">
        <v>108</v>
      </c>
      <c r="D52" s="48"/>
      <c r="E52" s="48"/>
      <c r="F52" s="49"/>
    </row>
    <row r="53" spans="1:6" ht="15.75">
      <c r="A53" s="47"/>
      <c r="B53" s="149" t="s">
        <v>175</v>
      </c>
      <c r="C53" s="151" t="s">
        <v>176</v>
      </c>
      <c r="D53" s="48"/>
      <c r="E53" s="48"/>
      <c r="F53" s="49"/>
    </row>
    <row r="54" spans="1:6" ht="15.75">
      <c r="A54" s="47"/>
      <c r="B54" s="149" t="s">
        <v>177</v>
      </c>
      <c r="C54" s="151" t="s">
        <v>178</v>
      </c>
      <c r="D54" s="48"/>
      <c r="E54" s="48"/>
      <c r="F54" s="49"/>
    </row>
    <row r="55" spans="1:6" ht="15.75">
      <c r="A55" s="47"/>
      <c r="B55" s="149" t="s">
        <v>179</v>
      </c>
      <c r="C55" s="151" t="s">
        <v>180</v>
      </c>
      <c r="D55" s="48"/>
      <c r="E55" s="48"/>
      <c r="F55" s="49"/>
    </row>
    <row r="56" spans="1:6" ht="16.5">
      <c r="A56" s="50"/>
      <c r="B56" s="153" t="s">
        <v>181</v>
      </c>
      <c r="C56" s="154" t="s">
        <v>182</v>
      </c>
      <c r="D56" s="51"/>
      <c r="E56" s="51"/>
      <c r="F56" s="53"/>
    </row>
    <row r="57" ht="11.25">
      <c r="A57" s="62" t="s">
        <v>183</v>
      </c>
    </row>
  </sheetData>
  <sheetProtection/>
  <autoFilter ref="A5:F57"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0" sqref="B10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25" customFormat="1" ht="24" customHeight="1">
      <c r="A1" s="18" t="s">
        <v>184</v>
      </c>
      <c r="B1" s="18"/>
    </row>
    <row r="2" spans="1:6" ht="69" customHeight="1">
      <c r="A2" s="127" t="s">
        <v>185</v>
      </c>
      <c r="B2" s="127"/>
      <c r="C2" s="127"/>
      <c r="D2" s="127"/>
      <c r="E2" s="127"/>
      <c r="F2" s="127"/>
    </row>
    <row r="3" spans="1:6" s="126" customFormat="1" ht="19.5" customHeight="1">
      <c r="A3" s="128"/>
      <c r="F3" s="129" t="s">
        <v>2</v>
      </c>
    </row>
    <row r="4" spans="1:7" ht="42" customHeight="1">
      <c r="A4" s="130" t="s">
        <v>186</v>
      </c>
      <c r="B4" s="130"/>
      <c r="C4" s="130"/>
      <c r="D4" s="130"/>
      <c r="E4" s="130"/>
      <c r="F4" s="130"/>
      <c r="G4" s="131"/>
    </row>
    <row r="5" spans="1:7" ht="42" customHeight="1">
      <c r="A5" s="130" t="s">
        <v>187</v>
      </c>
      <c r="B5" s="132" t="s">
        <v>188</v>
      </c>
      <c r="C5" s="130" t="s">
        <v>189</v>
      </c>
      <c r="D5" s="130"/>
      <c r="E5" s="130"/>
      <c r="F5" s="130" t="s">
        <v>190</v>
      </c>
      <c r="G5" s="131"/>
    </row>
    <row r="6" spans="1:7" ht="42" customHeight="1">
      <c r="A6" s="130"/>
      <c r="B6" s="132"/>
      <c r="C6" s="130" t="s">
        <v>191</v>
      </c>
      <c r="D6" s="132" t="s">
        <v>192</v>
      </c>
      <c r="E6" s="132" t="s">
        <v>193</v>
      </c>
      <c r="F6" s="130"/>
      <c r="G6" s="131"/>
    </row>
    <row r="7" spans="1:7" ht="42" customHeight="1">
      <c r="A7" s="133">
        <v>2</v>
      </c>
      <c r="B7" s="133"/>
      <c r="C7" s="133"/>
      <c r="D7" s="133"/>
      <c r="E7" s="133"/>
      <c r="F7" s="133">
        <v>2</v>
      </c>
      <c r="G7" s="13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93" customWidth="1"/>
    <col min="2" max="2" width="55.16015625" style="93" customWidth="1"/>
    <col min="3" max="3" width="21.16015625" style="94" customWidth="1"/>
    <col min="4" max="4" width="18.33203125" style="94" customWidth="1"/>
    <col min="5" max="5" width="19.16015625" style="94" customWidth="1"/>
    <col min="6" max="16384" width="9.33203125" style="93" customWidth="1"/>
  </cols>
  <sheetData>
    <row r="1" spans="1:7" ht="18.75">
      <c r="A1" s="30" t="s">
        <v>194</v>
      </c>
      <c r="B1" s="30"/>
      <c r="C1" s="30"/>
      <c r="D1" s="30"/>
      <c r="E1" s="30"/>
      <c r="F1" s="95"/>
      <c r="G1" s="95"/>
    </row>
    <row r="2" spans="1:5" ht="24">
      <c r="A2" s="96" t="s">
        <v>195</v>
      </c>
      <c r="B2" s="97"/>
      <c r="C2" s="97"/>
      <c r="D2" s="97"/>
      <c r="E2" s="97"/>
    </row>
    <row r="3" spans="2:5" ht="15">
      <c r="B3" s="98"/>
      <c r="D3" s="99" t="s">
        <v>2</v>
      </c>
      <c r="E3" s="99"/>
    </row>
    <row r="4" spans="1:5" ht="20.25" customHeight="1">
      <c r="A4" s="100" t="s">
        <v>52</v>
      </c>
      <c r="B4" s="101" t="s">
        <v>53</v>
      </c>
      <c r="C4" s="101" t="s">
        <v>196</v>
      </c>
      <c r="D4" s="101"/>
      <c r="E4" s="102"/>
    </row>
    <row r="5" spans="1:5" ht="20.25" customHeight="1">
      <c r="A5" s="103"/>
      <c r="B5" s="104"/>
      <c r="C5" s="104" t="s">
        <v>55</v>
      </c>
      <c r="D5" s="105" t="s">
        <v>56</v>
      </c>
      <c r="E5" s="106" t="s">
        <v>57</v>
      </c>
    </row>
    <row r="6" spans="1:5" ht="20.25" customHeight="1">
      <c r="A6" s="107"/>
      <c r="B6" s="108" t="s">
        <v>58</v>
      </c>
      <c r="C6" s="108">
        <f aca="true" t="shared" si="0" ref="C6:C26">D6+E6</f>
        <v>0</v>
      </c>
      <c r="D6" s="109"/>
      <c r="E6" s="110"/>
    </row>
    <row r="7" spans="1:5" ht="20.25" customHeight="1">
      <c r="A7" s="111">
        <v>208</v>
      </c>
      <c r="B7" s="112" t="s">
        <v>66</v>
      </c>
      <c r="C7" s="108">
        <f t="shared" si="0"/>
        <v>0</v>
      </c>
      <c r="D7" s="113"/>
      <c r="E7" s="114"/>
    </row>
    <row r="8" spans="1:5" ht="20.25" customHeight="1">
      <c r="A8" s="111">
        <v>20822</v>
      </c>
      <c r="B8" s="112" t="s">
        <v>197</v>
      </c>
      <c r="C8" s="108">
        <f t="shared" si="0"/>
        <v>0</v>
      </c>
      <c r="D8" s="113"/>
      <c r="E8" s="114"/>
    </row>
    <row r="9" spans="1:5" ht="20.25" customHeight="1">
      <c r="A9" s="115">
        <v>2082201</v>
      </c>
      <c r="B9" s="112" t="s">
        <v>198</v>
      </c>
      <c r="C9" s="108">
        <f t="shared" si="0"/>
        <v>0</v>
      </c>
      <c r="D9" s="113"/>
      <c r="E9" s="114"/>
    </row>
    <row r="10" spans="1:5" ht="20.25" customHeight="1">
      <c r="A10" s="116">
        <v>2082202</v>
      </c>
      <c r="B10" s="112" t="s">
        <v>199</v>
      </c>
      <c r="C10" s="108">
        <f t="shared" si="0"/>
        <v>0</v>
      </c>
      <c r="D10" s="113"/>
      <c r="E10" s="114"/>
    </row>
    <row r="11" spans="1:5" ht="20.25" customHeight="1">
      <c r="A11" s="111"/>
      <c r="B11" s="112" t="s">
        <v>64</v>
      </c>
      <c r="C11" s="108">
        <f t="shared" si="0"/>
        <v>0</v>
      </c>
      <c r="D11" s="113"/>
      <c r="E11" s="114"/>
    </row>
    <row r="12" spans="1:5" ht="20.25" customHeight="1">
      <c r="A12" s="111">
        <v>212</v>
      </c>
      <c r="B12" s="112" t="s">
        <v>200</v>
      </c>
      <c r="C12" s="108">
        <f t="shared" si="0"/>
        <v>0</v>
      </c>
      <c r="D12" s="113"/>
      <c r="E12" s="114"/>
    </row>
    <row r="13" spans="1:5" ht="20.25" customHeight="1">
      <c r="A13" s="111">
        <v>21208</v>
      </c>
      <c r="B13" s="112" t="s">
        <v>201</v>
      </c>
      <c r="C13" s="108">
        <f t="shared" si="0"/>
        <v>0</v>
      </c>
      <c r="D13" s="113"/>
      <c r="E13" s="114"/>
    </row>
    <row r="14" spans="1:5" ht="20.25" customHeight="1">
      <c r="A14" s="115">
        <v>2120801</v>
      </c>
      <c r="B14" s="112" t="s">
        <v>202</v>
      </c>
      <c r="C14" s="108">
        <f t="shared" si="0"/>
        <v>0</v>
      </c>
      <c r="D14" s="113"/>
      <c r="E14" s="114"/>
    </row>
    <row r="15" spans="1:5" ht="20.25" customHeight="1">
      <c r="A15" s="116">
        <v>2120802</v>
      </c>
      <c r="B15" s="112" t="s">
        <v>203</v>
      </c>
      <c r="C15" s="108">
        <f t="shared" si="0"/>
        <v>0</v>
      </c>
      <c r="D15" s="113"/>
      <c r="E15" s="114"/>
    </row>
    <row r="16" spans="1:5" ht="20.25" customHeight="1">
      <c r="A16" s="111"/>
      <c r="B16" s="112" t="s">
        <v>64</v>
      </c>
      <c r="C16" s="108">
        <f t="shared" si="0"/>
        <v>0</v>
      </c>
      <c r="D16" s="113"/>
      <c r="E16" s="114"/>
    </row>
    <row r="17" spans="1:5" ht="20.25" customHeight="1">
      <c r="A17" s="111">
        <v>213</v>
      </c>
      <c r="B17" s="112" t="s">
        <v>204</v>
      </c>
      <c r="C17" s="108">
        <f t="shared" si="0"/>
        <v>0</v>
      </c>
      <c r="D17" s="113"/>
      <c r="E17" s="114"/>
    </row>
    <row r="18" spans="1:5" ht="20.25" customHeight="1">
      <c r="A18" s="111">
        <v>21364</v>
      </c>
      <c r="B18" s="117" t="s">
        <v>205</v>
      </c>
      <c r="C18" s="108">
        <f t="shared" si="0"/>
        <v>0</v>
      </c>
      <c r="D18" s="113"/>
      <c r="E18" s="114"/>
    </row>
    <row r="19" spans="1:5" ht="20.25" customHeight="1">
      <c r="A19" s="115">
        <v>2136401</v>
      </c>
      <c r="B19" s="112" t="s">
        <v>206</v>
      </c>
      <c r="C19" s="108">
        <f t="shared" si="0"/>
        <v>0</v>
      </c>
      <c r="D19" s="113"/>
      <c r="E19" s="114"/>
    </row>
    <row r="20" spans="1:5" ht="20.25" customHeight="1">
      <c r="A20" s="116">
        <v>2136402</v>
      </c>
      <c r="B20" s="112" t="s">
        <v>207</v>
      </c>
      <c r="C20" s="108">
        <f t="shared" si="0"/>
        <v>0</v>
      </c>
      <c r="D20" s="113"/>
      <c r="E20" s="114"/>
    </row>
    <row r="21" spans="1:5" ht="20.25" customHeight="1">
      <c r="A21" s="111"/>
      <c r="B21" s="112" t="s">
        <v>64</v>
      </c>
      <c r="C21" s="108">
        <f t="shared" si="0"/>
        <v>0</v>
      </c>
      <c r="D21" s="113"/>
      <c r="E21" s="114"/>
    </row>
    <row r="22" spans="1:5" ht="20.25" customHeight="1">
      <c r="A22" s="111">
        <v>214</v>
      </c>
      <c r="B22" s="112" t="s">
        <v>208</v>
      </c>
      <c r="C22" s="108">
        <f t="shared" si="0"/>
        <v>0</v>
      </c>
      <c r="D22" s="113"/>
      <c r="E22" s="114"/>
    </row>
    <row r="23" spans="1:5" ht="20.25" customHeight="1">
      <c r="A23" s="111">
        <v>21462</v>
      </c>
      <c r="B23" s="112" t="s">
        <v>209</v>
      </c>
      <c r="C23" s="108">
        <f t="shared" si="0"/>
        <v>0</v>
      </c>
      <c r="D23" s="113"/>
      <c r="E23" s="114"/>
    </row>
    <row r="24" spans="1:5" ht="20.25" customHeight="1">
      <c r="A24" s="115">
        <v>2146201</v>
      </c>
      <c r="B24" s="112" t="s">
        <v>210</v>
      </c>
      <c r="C24" s="108">
        <f t="shared" si="0"/>
        <v>0</v>
      </c>
      <c r="D24" s="113"/>
      <c r="E24" s="114"/>
    </row>
    <row r="25" spans="1:5" ht="20.25" customHeight="1">
      <c r="A25" s="116">
        <v>2146202</v>
      </c>
      <c r="B25" s="112" t="s">
        <v>211</v>
      </c>
      <c r="C25" s="108">
        <f t="shared" si="0"/>
        <v>0</v>
      </c>
      <c r="D25" s="113"/>
      <c r="E25" s="114"/>
    </row>
    <row r="26" spans="1:5" ht="20.25" customHeight="1">
      <c r="A26" s="118"/>
      <c r="B26" s="119" t="s">
        <v>64</v>
      </c>
      <c r="C26" s="120">
        <f t="shared" si="0"/>
        <v>0</v>
      </c>
      <c r="D26" s="121"/>
      <c r="E26" s="122"/>
    </row>
    <row r="27" spans="1:4" ht="18.75">
      <c r="A27" s="93" t="s">
        <v>212</v>
      </c>
      <c r="B27" s="98"/>
      <c r="D27" s="123"/>
    </row>
    <row r="30" spans="2:5" s="92" customFormat="1" ht="14.25">
      <c r="B30" s="93"/>
      <c r="C30" s="94"/>
      <c r="D30" s="94"/>
      <c r="E30" s="124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7">
      <selection activeCell="G23" sqref="G23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65" t="s">
        <v>213</v>
      </c>
    </row>
    <row r="2" spans="1:4" ht="26.25">
      <c r="A2" s="31" t="s">
        <v>214</v>
      </c>
      <c r="B2" s="32"/>
      <c r="C2" s="32"/>
      <c r="D2" s="32"/>
    </row>
    <row r="3" spans="1:4" ht="12">
      <c r="A3" s="66"/>
      <c r="B3" s="66"/>
      <c r="C3" s="66"/>
      <c r="D3" s="67" t="s">
        <v>2</v>
      </c>
    </row>
    <row r="4" spans="1:4" ht="15.75" customHeight="1">
      <c r="A4" s="35" t="s">
        <v>215</v>
      </c>
      <c r="B4" s="56"/>
      <c r="C4" s="68" t="s">
        <v>216</v>
      </c>
      <c r="D4" s="69"/>
    </row>
    <row r="5" spans="1:4" ht="15.75" customHeight="1">
      <c r="A5" s="70" t="s">
        <v>217</v>
      </c>
      <c r="B5" s="44" t="s">
        <v>218</v>
      </c>
      <c r="C5" s="40" t="s">
        <v>219</v>
      </c>
      <c r="D5" s="71" t="s">
        <v>218</v>
      </c>
    </row>
    <row r="6" spans="1:4" ht="15.75" customHeight="1">
      <c r="A6" s="72" t="s">
        <v>220</v>
      </c>
      <c r="B6" s="45">
        <v>335.37</v>
      </c>
      <c r="C6" s="73" t="s">
        <v>221</v>
      </c>
      <c r="D6" s="74">
        <v>2.31</v>
      </c>
    </row>
    <row r="7" spans="1:4" ht="15.75" customHeight="1">
      <c r="A7" s="72" t="s">
        <v>222</v>
      </c>
      <c r="B7" s="45"/>
      <c r="C7" s="73" t="s">
        <v>223</v>
      </c>
      <c r="D7" s="74"/>
    </row>
    <row r="8" spans="1:4" ht="15.75" customHeight="1">
      <c r="A8" s="72" t="s">
        <v>224</v>
      </c>
      <c r="B8" s="45"/>
      <c r="C8" s="73" t="s">
        <v>225</v>
      </c>
      <c r="D8" s="74"/>
    </row>
    <row r="9" spans="1:4" ht="15.75" customHeight="1">
      <c r="A9" s="72" t="s">
        <v>226</v>
      </c>
      <c r="B9" s="45"/>
      <c r="C9" s="73" t="s">
        <v>227</v>
      </c>
      <c r="D9" s="74"/>
    </row>
    <row r="10" spans="1:4" ht="15.75" customHeight="1">
      <c r="A10" s="72" t="s">
        <v>228</v>
      </c>
      <c r="B10" s="45"/>
      <c r="C10" s="73" t="s">
        <v>229</v>
      </c>
      <c r="D10" s="74"/>
    </row>
    <row r="11" spans="1:4" ht="15.75" customHeight="1">
      <c r="A11" s="72" t="s">
        <v>230</v>
      </c>
      <c r="B11" s="45"/>
      <c r="C11" s="73" t="s">
        <v>231</v>
      </c>
      <c r="D11" s="74"/>
    </row>
    <row r="12" spans="1:4" ht="15.75" customHeight="1">
      <c r="A12" s="72"/>
      <c r="B12" s="45"/>
      <c r="C12" s="73" t="s">
        <v>232</v>
      </c>
      <c r="D12" s="74"/>
    </row>
    <row r="13" spans="1:4" ht="15.75" customHeight="1">
      <c r="A13" s="75"/>
      <c r="B13" s="76"/>
      <c r="C13" s="73" t="s">
        <v>233</v>
      </c>
      <c r="D13" s="74">
        <v>25</v>
      </c>
    </row>
    <row r="14" spans="1:4" ht="15.75" customHeight="1">
      <c r="A14" s="72"/>
      <c r="B14" s="76"/>
      <c r="C14" s="73" t="s">
        <v>234</v>
      </c>
      <c r="D14" s="74">
        <v>10.73</v>
      </c>
    </row>
    <row r="15" spans="1:4" ht="15.75" customHeight="1">
      <c r="A15" s="72"/>
      <c r="B15" s="76"/>
      <c r="C15" s="73" t="s">
        <v>235</v>
      </c>
      <c r="D15" s="74"/>
    </row>
    <row r="16" spans="1:4" ht="15.75" customHeight="1">
      <c r="A16" s="72"/>
      <c r="B16" s="76"/>
      <c r="C16" s="73" t="s">
        <v>236</v>
      </c>
      <c r="D16" s="74"/>
    </row>
    <row r="17" spans="1:4" ht="15.75" customHeight="1">
      <c r="A17" s="72"/>
      <c r="B17" s="76"/>
      <c r="C17" s="73" t="s">
        <v>237</v>
      </c>
      <c r="D17" s="74">
        <v>284.83</v>
      </c>
    </row>
    <row r="18" spans="1:4" ht="15.75" customHeight="1">
      <c r="A18" s="72"/>
      <c r="B18" s="76"/>
      <c r="C18" s="73" t="s">
        <v>238</v>
      </c>
      <c r="D18" s="74"/>
    </row>
    <row r="19" spans="1:4" ht="15.75" customHeight="1">
      <c r="A19" s="72"/>
      <c r="B19" s="76"/>
      <c r="C19" s="73" t="s">
        <v>239</v>
      </c>
      <c r="D19" s="74"/>
    </row>
    <row r="20" spans="1:4" ht="15.75" customHeight="1">
      <c r="A20" s="72"/>
      <c r="B20" s="76"/>
      <c r="C20" s="73" t="s">
        <v>240</v>
      </c>
      <c r="D20" s="74"/>
    </row>
    <row r="21" spans="1:4" ht="15.75" customHeight="1">
      <c r="A21" s="72"/>
      <c r="B21" s="76"/>
      <c r="C21" s="73" t="s">
        <v>241</v>
      </c>
      <c r="D21" s="74"/>
    </row>
    <row r="22" spans="1:4" ht="15.75" customHeight="1">
      <c r="A22" s="72"/>
      <c r="B22" s="76"/>
      <c r="C22" s="73" t="s">
        <v>242</v>
      </c>
      <c r="D22" s="74"/>
    </row>
    <row r="23" spans="1:4" ht="15.75" customHeight="1">
      <c r="A23" s="72"/>
      <c r="B23" s="76"/>
      <c r="C23" s="77" t="s">
        <v>243</v>
      </c>
      <c r="D23" s="46"/>
    </row>
    <row r="24" spans="1:4" ht="15.75" customHeight="1">
      <c r="A24" s="72"/>
      <c r="B24" s="76"/>
      <c r="C24" s="77" t="s">
        <v>244</v>
      </c>
      <c r="D24" s="74">
        <v>12.5</v>
      </c>
    </row>
    <row r="25" spans="1:4" ht="15.75" customHeight="1">
      <c r="A25" s="72"/>
      <c r="B25" s="76"/>
      <c r="C25" s="77" t="s">
        <v>245</v>
      </c>
      <c r="D25" s="46"/>
    </row>
    <row r="26" spans="1:4" ht="15.75" customHeight="1">
      <c r="A26" s="72"/>
      <c r="B26" s="76"/>
      <c r="C26" s="77" t="s">
        <v>246</v>
      </c>
      <c r="D26" s="46"/>
    </row>
    <row r="27" spans="1:4" ht="15.75" customHeight="1">
      <c r="A27" s="72"/>
      <c r="B27" s="76"/>
      <c r="C27" s="77" t="s">
        <v>247</v>
      </c>
      <c r="D27" s="46"/>
    </row>
    <row r="28" spans="1:4" ht="15.75" customHeight="1">
      <c r="A28" s="72"/>
      <c r="B28" s="76"/>
      <c r="C28" s="77" t="s">
        <v>248</v>
      </c>
      <c r="D28" s="46"/>
    </row>
    <row r="29" spans="1:4" ht="15.75" customHeight="1">
      <c r="A29" s="72"/>
      <c r="B29" s="76"/>
      <c r="C29" s="77" t="s">
        <v>249</v>
      </c>
      <c r="D29" s="46"/>
    </row>
    <row r="30" spans="1:4" ht="15.75" customHeight="1">
      <c r="A30" s="78"/>
      <c r="B30" s="76"/>
      <c r="C30" s="79"/>
      <c r="D30" s="46"/>
    </row>
    <row r="31" spans="1:4" ht="15.75" customHeight="1">
      <c r="A31" s="78" t="s">
        <v>250</v>
      </c>
      <c r="B31" s="45">
        <f>SUM(B6:B30)</f>
        <v>335.37</v>
      </c>
      <c r="C31" s="79" t="s">
        <v>251</v>
      </c>
      <c r="D31" s="80">
        <f>SUM(D6:D29)</f>
        <v>335.37</v>
      </c>
    </row>
    <row r="32" spans="1:4" ht="15.75" customHeight="1">
      <c r="A32" s="78" t="s">
        <v>252</v>
      </c>
      <c r="B32" s="76"/>
      <c r="C32" s="81" t="s">
        <v>253</v>
      </c>
      <c r="D32" s="82"/>
    </row>
    <row r="33" spans="1:4" ht="15.75" customHeight="1">
      <c r="A33" s="78" t="s">
        <v>254</v>
      </c>
      <c r="B33" s="76"/>
      <c r="C33" s="81"/>
      <c r="D33" s="83"/>
    </row>
    <row r="34" spans="1:4" ht="15.75" customHeight="1">
      <c r="A34" s="84" t="s">
        <v>47</v>
      </c>
      <c r="B34" s="52">
        <f>B31+B32+B33</f>
        <v>335.37</v>
      </c>
      <c r="C34" s="85" t="s">
        <v>255</v>
      </c>
      <c r="D34" s="86">
        <f>D31+D33</f>
        <v>335.37</v>
      </c>
    </row>
    <row r="35" spans="1:6" ht="24" customHeight="1">
      <c r="A35" s="87" t="s">
        <v>256</v>
      </c>
      <c r="B35" s="66"/>
      <c r="C35" s="66"/>
      <c r="D35" s="66"/>
      <c r="E35" s="66"/>
      <c r="F35" s="66"/>
    </row>
    <row r="36" spans="1:6" ht="24" customHeight="1">
      <c r="A36" s="88" t="s">
        <v>257</v>
      </c>
      <c r="B36" s="88"/>
      <c r="C36" s="88"/>
      <c r="D36" s="88"/>
      <c r="E36" s="88"/>
      <c r="F36" s="88"/>
    </row>
    <row r="37" spans="1:6" ht="24" customHeight="1">
      <c r="A37" s="87" t="s">
        <v>258</v>
      </c>
      <c r="B37" s="66"/>
      <c r="C37" s="66"/>
      <c r="D37" s="66"/>
      <c r="E37" s="66"/>
      <c r="F37" s="66"/>
    </row>
    <row r="38" spans="1:5" ht="24.75" customHeight="1">
      <c r="A38" s="89"/>
      <c r="B38" s="90"/>
      <c r="C38" s="90"/>
      <c r="D38" s="90"/>
      <c r="E38" s="90"/>
    </row>
    <row r="49" ht="11.25">
      <c r="F49" s="91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南山以南</cp:lastModifiedBy>
  <cp:lastPrinted>2017-01-17T00:46:33Z</cp:lastPrinted>
  <dcterms:created xsi:type="dcterms:W3CDTF">2010-11-30T02:24:49Z</dcterms:created>
  <dcterms:modified xsi:type="dcterms:W3CDTF">2024-04-28T02:25:21Z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61B3A0D611414B3D9207D61C45E9CAFE</vt:lpwstr>
  </property>
</Properties>
</file>