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3256" windowHeight="12360" tabRatio="912" firstSheet="3" activeTab="1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</sheets>
  <definedNames>
    <definedName name="_xlnm._FilterDatabase" localSheetId="4" hidden="1">'3.基本支出经济分类表'!$A$5:$F$57</definedName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<sst xmlns="http://schemas.openxmlformats.org/spreadsheetml/2006/main" count="487" uniqueCount="359">
  <si>
    <t>附件9-1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</si>
  <si>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</si>
  <si>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</si>
  <si>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</si>
  <si>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</si>
  <si>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</si>
  <si>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</si>
  <si>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</si>
  <si>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</si>
  <si>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</si>
  <si>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</si>
  <si>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</si>
  <si>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</si>
  <si>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</si>
  <si>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</si>
  <si>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</si>
  <si>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</si>
  <si>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</si>
  <si>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</si>
  <si>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</si>
  <si>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</si>
  <si>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</si>
  <si>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</si>
  <si>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</si>
  <si>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</si>
  <si>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</si>
  <si>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</si>
  <si>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</si>
  <si>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</si>
  <si>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</si>
  <si>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</si>
  <si>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</si>
  <si>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</si>
  <si>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</si>
  <si>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</si>
  <si>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</si>
  <si>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</si>
  <si>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</si>
  <si>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</si>
  <si>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</si>
  <si>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</si>
  <si>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</si>
  <si>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</si>
  <si>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</si>
  <si>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</si>
  <si>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</si>
  <si>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</si>
  <si>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</si>
  <si>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</si>
  <si>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</si>
  <si>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</si>
  <si>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</si>
  <si>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</si>
  <si>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</si>
  <si>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</si>
  <si>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r>
      <rPr>
        <sz val="12"/>
        <rFont val="方正仿宋_GBK"/>
        <family val="4"/>
      </rPr>
      <t>一般公共服务</t>
    </r>
  </si>
  <si>
    <r>
      <rPr>
        <sz val="12"/>
        <rFont val="方正仿宋_GBK"/>
        <family val="4"/>
      </rPr>
      <t>政府办公厅（室）及相关机构事务</t>
    </r>
  </si>
  <si>
    <r>
      <rPr>
        <sz val="12"/>
        <rFont val="方正仿宋_GBK"/>
        <family val="4"/>
      </rPr>
      <t>行政运行</t>
    </r>
  </si>
  <si>
    <r>
      <rPr>
        <sz val="12"/>
        <rFont val="方正仿宋_GBK"/>
        <family val="4"/>
      </rPr>
      <t>一般行政管理事务</t>
    </r>
  </si>
  <si>
    <r>
      <rPr>
        <sz val="12"/>
        <rFont val="方正仿宋_GBK"/>
        <family val="4"/>
      </rPr>
      <t>机关服务</t>
    </r>
  </si>
  <si>
    <t>…………</t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</si>
  <si>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</si>
  <si>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行政事业单位离退休</t>
    </r>
  </si>
  <si>
    <r>
      <rPr>
        <sz val="12"/>
        <rFont val="方正仿宋_GBK"/>
        <family val="4"/>
      </rPr>
      <t>归口管理的行政单位离退休</t>
    </r>
  </si>
  <si>
    <r>
      <rPr>
        <sz val="12"/>
        <rFont val="方正仿宋_GBK"/>
        <family val="4"/>
      </rPr>
      <t>事业单位离退休</t>
    </r>
  </si>
  <si>
    <r>
      <rPr>
        <sz val="12"/>
        <rFont val="方正仿宋_GBK"/>
        <family val="4"/>
      </rPr>
      <t>医疗卫生</t>
    </r>
  </si>
  <si>
    <r>
      <rPr>
        <sz val="12"/>
        <rFont val="方正仿宋_GBK"/>
        <family val="4"/>
      </rPr>
      <t>医疗保障</t>
    </r>
  </si>
  <si>
    <r>
      <rPr>
        <sz val="12"/>
        <rFont val="方正仿宋_GBK"/>
        <family val="4"/>
      </rPr>
      <t>行政单位医疗</t>
    </r>
  </si>
  <si>
    <r>
      <rPr>
        <sz val="12"/>
        <rFont val="方正仿宋_GBK"/>
        <family val="4"/>
      </rPr>
      <t>事业单位医疗</t>
    </r>
  </si>
  <si>
    <r>
      <rPr>
        <sz val="12"/>
        <rFont val="方正仿宋_GBK"/>
        <family val="4"/>
      </rPr>
      <t>住房保障支出</t>
    </r>
  </si>
  <si>
    <r>
      <rPr>
        <sz val="12"/>
        <rFont val="方正仿宋_GBK"/>
        <family val="4"/>
      </rPr>
      <t>住房改革支出</t>
    </r>
  </si>
  <si>
    <r>
      <rPr>
        <sz val="12"/>
        <rFont val="方正仿宋_GBK"/>
        <family val="4"/>
      </rPr>
      <t>住房公积金</t>
    </r>
  </si>
  <si>
    <t>附件9-3</t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</si>
  <si>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</si>
  <si>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</si>
  <si>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</si>
  <si>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</si>
  <si>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</si>
  <si>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</si>
  <si>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</si>
  <si>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</si>
  <si>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奖金</t>
    </r>
  </si>
  <si>
    <r>
      <t xml:space="preserve">  </t>
    </r>
    <r>
      <rPr>
        <sz val="12"/>
        <rFont val="方正仿宋_GBK"/>
        <family val="4"/>
      </rPr>
      <t>绩效工资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</si>
  <si>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</si>
  <si>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</si>
  <si>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</si>
  <si>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公务员医疗补助缴费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</si>
  <si>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</si>
  <si>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</si>
  <si>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r>
      <t xml:space="preserve">  </t>
    </r>
    <r>
      <rPr>
        <sz val="12"/>
        <rFont val="方正仿宋_GBK"/>
        <family val="4"/>
      </rPr>
      <t>医疗费</t>
    </r>
  </si>
  <si>
    <r>
      <t xml:space="preserve">  </t>
    </r>
    <r>
      <rPr>
        <sz val="12"/>
        <rFont val="方正仿宋_GBK"/>
        <family val="4"/>
      </rPr>
      <t>其他工资福利支出</t>
    </r>
  </si>
  <si>
    <r>
      <rPr>
        <sz val="12"/>
        <rFont val="方正仿宋_GBK"/>
        <family val="4"/>
      </rPr>
      <t>商品和服务支出</t>
    </r>
  </si>
  <si>
    <t xml:space="preserve">  30201</t>
  </si>
  <si>
    <r>
      <t xml:space="preserve">  </t>
    </r>
    <r>
      <rPr>
        <sz val="12"/>
        <rFont val="方正仿宋_GBK"/>
        <family val="4"/>
      </rPr>
      <t>办公费</t>
    </r>
  </si>
  <si>
    <t xml:space="preserve">  30202</t>
  </si>
  <si>
    <r>
      <t xml:space="preserve">  </t>
    </r>
    <r>
      <rPr>
        <sz val="12"/>
        <rFont val="方正仿宋_GBK"/>
        <family val="4"/>
      </rPr>
      <t>印刷费</t>
    </r>
  </si>
  <si>
    <t xml:space="preserve">  30203</t>
  </si>
  <si>
    <r>
      <t xml:space="preserve">  </t>
    </r>
    <r>
      <rPr>
        <sz val="12"/>
        <rFont val="方正仿宋_GBK"/>
        <family val="4"/>
      </rPr>
      <t>咨询费</t>
    </r>
  </si>
  <si>
    <t xml:space="preserve">  30204</t>
  </si>
  <si>
    <r>
      <t xml:space="preserve">  </t>
    </r>
    <r>
      <rPr>
        <sz val="12"/>
        <rFont val="方正仿宋_GBK"/>
        <family val="4"/>
      </rPr>
      <t>手续费</t>
    </r>
  </si>
  <si>
    <t xml:space="preserve">  30205</t>
  </si>
  <si>
    <r>
      <t xml:space="preserve">  </t>
    </r>
    <r>
      <rPr>
        <sz val="12"/>
        <rFont val="方正仿宋_GBK"/>
        <family val="4"/>
      </rPr>
      <t>水费</t>
    </r>
  </si>
  <si>
    <t xml:space="preserve">  30206</t>
  </si>
  <si>
    <r>
      <t xml:space="preserve">  </t>
    </r>
    <r>
      <rPr>
        <sz val="12"/>
        <rFont val="方正仿宋_GBK"/>
        <family val="4"/>
      </rPr>
      <t>电费</t>
    </r>
  </si>
  <si>
    <t xml:space="preserve">  30207</t>
  </si>
  <si>
    <r>
      <t xml:space="preserve">  </t>
    </r>
    <r>
      <rPr>
        <sz val="12"/>
        <rFont val="方正仿宋_GBK"/>
        <family val="4"/>
      </rPr>
      <t>邮电费</t>
    </r>
  </si>
  <si>
    <t xml:space="preserve">  30208</t>
  </si>
  <si>
    <r>
      <t xml:space="preserve">  </t>
    </r>
    <r>
      <rPr>
        <sz val="12"/>
        <rFont val="方正仿宋_GBK"/>
        <family val="4"/>
      </rPr>
      <t>取暖费</t>
    </r>
  </si>
  <si>
    <t xml:space="preserve">  30209</t>
  </si>
  <si>
    <r>
      <t xml:space="preserve">  </t>
    </r>
    <r>
      <rPr>
        <sz val="12"/>
        <rFont val="方正仿宋_GBK"/>
        <family val="4"/>
      </rPr>
      <t>物业管理费</t>
    </r>
  </si>
  <si>
    <t xml:space="preserve">  30211</t>
  </si>
  <si>
    <r>
      <t xml:space="preserve">  </t>
    </r>
    <r>
      <rPr>
        <sz val="12"/>
        <rFont val="方正仿宋_GBK"/>
        <family val="4"/>
      </rPr>
      <t>国内差旅费</t>
    </r>
  </si>
  <si>
    <t xml:space="preserve">  30212</t>
  </si>
  <si>
    <r>
      <t xml:space="preserve">  </t>
    </r>
    <r>
      <rPr>
        <sz val="12"/>
        <rFont val="方正仿宋_GBK"/>
        <family val="4"/>
      </rPr>
      <t>因公出国（境）费用</t>
    </r>
  </si>
  <si>
    <t xml:space="preserve">  30213</t>
  </si>
  <si>
    <r>
      <t xml:space="preserve">  </t>
    </r>
    <r>
      <rPr>
        <sz val="12"/>
        <rFont val="方正仿宋_GBK"/>
        <family val="4"/>
      </rPr>
      <t>维修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护</t>
    </r>
    <r>
      <rPr>
        <sz val="12"/>
        <rFont val="Times New Roman"/>
        <family val="1"/>
      </rPr>
      <t>)</t>
    </r>
    <r>
      <rPr>
        <sz val="12"/>
        <rFont val="方正仿宋_GBK"/>
        <family val="4"/>
      </rPr>
      <t>费</t>
    </r>
  </si>
  <si>
    <t xml:space="preserve">  30214</t>
  </si>
  <si>
    <r>
      <t xml:space="preserve">  </t>
    </r>
    <r>
      <rPr>
        <sz val="12"/>
        <rFont val="方正仿宋_GBK"/>
        <family val="4"/>
      </rPr>
      <t>租赁费</t>
    </r>
  </si>
  <si>
    <t xml:space="preserve">  30215</t>
  </si>
  <si>
    <r>
      <t xml:space="preserve">  </t>
    </r>
    <r>
      <rPr>
        <sz val="12"/>
        <rFont val="方正仿宋_GBK"/>
        <family val="4"/>
      </rPr>
      <t>会议费</t>
    </r>
  </si>
  <si>
    <t xml:space="preserve">  30216</t>
  </si>
  <si>
    <r>
      <t xml:space="preserve">  </t>
    </r>
    <r>
      <rPr>
        <sz val="12"/>
        <rFont val="方正仿宋_GBK"/>
        <family val="4"/>
      </rPr>
      <t>培训费</t>
    </r>
  </si>
  <si>
    <t xml:space="preserve">  30217</t>
  </si>
  <si>
    <r>
      <t xml:space="preserve">  </t>
    </r>
    <r>
      <rPr>
        <sz val="12"/>
        <rFont val="方正仿宋_GBK"/>
        <family val="4"/>
      </rPr>
      <t>公务接待费</t>
    </r>
  </si>
  <si>
    <t xml:space="preserve">  30218</t>
  </si>
  <si>
    <r>
      <t xml:space="preserve">  </t>
    </r>
    <r>
      <rPr>
        <sz val="12"/>
        <rFont val="方正仿宋_GBK"/>
        <family val="4"/>
      </rPr>
      <t>专用材料费</t>
    </r>
  </si>
  <si>
    <t xml:space="preserve">  30223</t>
  </si>
  <si>
    <r>
      <t xml:space="preserve">  </t>
    </r>
    <r>
      <rPr>
        <sz val="12"/>
        <rFont val="方正仿宋_GBK"/>
        <family val="4"/>
      </rPr>
      <t>购买服务</t>
    </r>
  </si>
  <si>
    <t xml:space="preserve">  30224</t>
  </si>
  <si>
    <r>
      <t xml:space="preserve">  </t>
    </r>
    <r>
      <rPr>
        <sz val="12"/>
        <rFont val="方正仿宋_GBK"/>
        <family val="4"/>
      </rPr>
      <t>被装购置费</t>
    </r>
  </si>
  <si>
    <t xml:space="preserve">  30225</t>
  </si>
  <si>
    <r>
      <t xml:space="preserve">  </t>
    </r>
    <r>
      <rPr>
        <sz val="12"/>
        <rFont val="方正仿宋_GBK"/>
        <family val="4"/>
      </rPr>
      <t>专用燃料费</t>
    </r>
  </si>
  <si>
    <t xml:space="preserve">  30226</t>
  </si>
  <si>
    <r>
      <t xml:space="preserve">  </t>
    </r>
    <r>
      <rPr>
        <sz val="12"/>
        <rFont val="方正仿宋_GBK"/>
        <family val="4"/>
      </rPr>
      <t>劳务费</t>
    </r>
  </si>
  <si>
    <t xml:space="preserve">  30227</t>
  </si>
  <si>
    <r>
      <t xml:space="preserve">  </t>
    </r>
    <r>
      <rPr>
        <sz val="12"/>
        <rFont val="方正仿宋_GBK"/>
        <family val="4"/>
      </rPr>
      <t>委托业务费</t>
    </r>
  </si>
  <si>
    <t xml:space="preserve">  30228</t>
  </si>
  <si>
    <r>
      <t xml:space="preserve">  </t>
    </r>
    <r>
      <rPr>
        <sz val="12"/>
        <rFont val="方正仿宋_GBK"/>
        <family val="4"/>
      </rPr>
      <t>工会经费</t>
    </r>
  </si>
  <si>
    <t xml:space="preserve">  30229</t>
  </si>
  <si>
    <r>
      <t xml:space="preserve">  </t>
    </r>
    <r>
      <rPr>
        <sz val="12"/>
        <rFont val="方正仿宋_GBK"/>
        <family val="4"/>
      </rPr>
      <t>福利费</t>
    </r>
  </si>
  <si>
    <t xml:space="preserve">  30231</t>
  </si>
  <si>
    <r>
      <t xml:space="preserve">  </t>
    </r>
    <r>
      <rPr>
        <sz val="12"/>
        <rFont val="方正仿宋_GBK"/>
        <family val="4"/>
      </rPr>
      <t>公务用车运行维护费</t>
    </r>
  </si>
  <si>
    <t xml:space="preserve">  30239</t>
  </si>
  <si>
    <r>
      <t xml:space="preserve">  </t>
    </r>
    <r>
      <rPr>
        <sz val="12"/>
        <rFont val="方正仿宋_GBK"/>
        <family val="4"/>
      </rPr>
      <t>其他交通费用</t>
    </r>
  </si>
  <si>
    <t xml:space="preserve">  30240</t>
  </si>
  <si>
    <r>
      <t xml:space="preserve">  </t>
    </r>
    <r>
      <rPr>
        <sz val="12"/>
        <rFont val="方正仿宋_GBK"/>
        <family val="4"/>
      </rPr>
      <t>税金及附加费用</t>
    </r>
  </si>
  <si>
    <t xml:space="preserve">  30299</t>
  </si>
  <si>
    <r>
      <t xml:space="preserve">  </t>
    </r>
    <r>
      <rPr>
        <sz val="12"/>
        <rFont val="方正仿宋_GBK"/>
        <family val="4"/>
      </rPr>
      <t>其他商品和服务支出</t>
    </r>
  </si>
  <si>
    <r>
      <rPr>
        <sz val="12"/>
        <rFont val="方正仿宋_GBK"/>
        <family val="4"/>
      </rPr>
      <t>对个人和家庭的补助</t>
    </r>
  </si>
  <si>
    <t xml:space="preserve">  30305</t>
  </si>
  <si>
    <r>
      <t xml:space="preserve">  </t>
    </r>
    <r>
      <rPr>
        <sz val="12"/>
        <rFont val="方正仿宋_GBK"/>
        <family val="4"/>
      </rPr>
      <t>生活补助</t>
    </r>
  </si>
  <si>
    <t xml:space="preserve">  30306</t>
  </si>
  <si>
    <r>
      <t xml:space="preserve">  </t>
    </r>
    <r>
      <rPr>
        <sz val="12"/>
        <rFont val="方正仿宋_GBK"/>
        <family val="4"/>
      </rPr>
      <t>救济费</t>
    </r>
  </si>
  <si>
    <t xml:space="preserve">  30307</t>
  </si>
  <si>
    <t xml:space="preserve">  30308</t>
  </si>
  <si>
    <r>
      <t xml:space="preserve">  </t>
    </r>
    <r>
      <rPr>
        <sz val="12"/>
        <rFont val="方正仿宋_GBK"/>
        <family val="4"/>
      </rPr>
      <t>助学金</t>
    </r>
  </si>
  <si>
    <t xml:space="preserve">  30309</t>
  </si>
  <si>
    <r>
      <t xml:space="preserve">  </t>
    </r>
    <r>
      <rPr>
        <sz val="12"/>
        <rFont val="方正仿宋_GBK"/>
        <family val="4"/>
      </rPr>
      <t>奖励金</t>
    </r>
  </si>
  <si>
    <t xml:space="preserve">  30310</t>
  </si>
  <si>
    <r>
      <t xml:space="preserve">  </t>
    </r>
    <r>
      <rPr>
        <sz val="12"/>
        <rFont val="方正仿宋_GBK"/>
        <family val="4"/>
      </rPr>
      <t>生产补贴</t>
    </r>
  </si>
  <si>
    <t xml:space="preserve">  30399</t>
  </si>
  <si>
    <r>
      <t xml:space="preserve">  </t>
    </r>
    <r>
      <rPr>
        <sz val="12"/>
        <rFont val="方正仿宋_GBK"/>
        <family val="4"/>
      </rPr>
      <t>其他对个人和家庭的补助支出</t>
    </r>
  </si>
  <si>
    <t>说明：此表不得填报退休费支出。</t>
  </si>
  <si>
    <t>附件9-4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</si>
  <si>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</si>
  <si>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</si>
  <si>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</si>
  <si>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</si>
  <si>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</si>
  <si>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</si>
  <si>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</si>
  <si>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</si>
  <si>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</si>
  <si>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</si>
  <si>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</si>
  <si>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</si>
  <si>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</si>
  <si>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</si>
  <si>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</si>
  <si>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</si>
  <si>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</si>
  <si>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</si>
  <si>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</si>
  <si>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</si>
  <si>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</si>
  <si>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</si>
  <si>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</si>
  <si>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</si>
  <si>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</si>
  <si>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</si>
  <si>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</si>
  <si>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</si>
  <si>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</si>
  <si>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</si>
  <si>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</si>
  <si>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</si>
  <si>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</si>
  <si>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</si>
  <si>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</si>
  <si>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</si>
  <si>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</si>
  <si>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</si>
  <si>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</si>
  <si>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</si>
  <si>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t xml:space="preserve"> </t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</si>
  <si>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</si>
  <si>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</si>
  <si>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</si>
  <si>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</si>
  <si>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</si>
  <si>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</si>
  <si>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</si>
  <si>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</si>
  <si>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</si>
  <si>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</si>
  <si>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</si>
  <si>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</si>
  <si>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</si>
  <si>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</si>
  <si>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</si>
  <si>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</si>
  <si>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</si>
  <si>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</si>
  <si>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</si>
  <si>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</si>
  <si>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</si>
  <si>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</si>
  <si>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</si>
  <si>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</si>
  <si>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</si>
  <si>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</si>
  <si>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</si>
  <si>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</si>
  <si>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</si>
  <si>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</si>
  <si>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</si>
  <si>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</si>
  <si>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</si>
  <si>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</si>
  <si>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</si>
  <si>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</si>
  <si>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</si>
  <si>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</si>
  <si>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</si>
  <si>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</si>
  <si>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</si>
  <si>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</si>
  <si>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</si>
  <si>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</si>
  <si>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</si>
  <si>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</si>
  <si>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</si>
  <si>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</si>
  <si>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</si>
  <si>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</si>
  <si>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</si>
  <si>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</si>
  <si>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</si>
  <si>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</si>
  <si>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t>附件9-8</t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</si>
  <si>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</si>
  <si>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</si>
  <si>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</si>
  <si>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</si>
  <si>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</si>
  <si>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</si>
  <si>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</si>
  <si>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</si>
  <si>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附件9-9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</si>
  <si>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</si>
  <si>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</si>
  <si>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</si>
  <si>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</si>
  <si>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</si>
  <si>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</si>
  <si>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</si>
  <si>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</si>
  <si>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</si>
  <si>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</si>
  <si>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</si>
  <si>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</si>
  <si>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</si>
  <si>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</si>
  <si>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</si>
  <si>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>附件9-10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</si>
  <si>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</si>
  <si>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</si>
  <si>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</si>
  <si>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</si>
  <si>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</si>
  <si>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</si>
  <si>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</si>
  <si>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</si>
  <si>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</si>
  <si>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</si>
  <si>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机关事业单位基本养老保险缴费支出</t>
  </si>
  <si>
    <t>机关事业单位职业年金缴费支出</t>
  </si>
  <si>
    <t>其他行政事业单位养老支出</t>
  </si>
  <si>
    <t>行政单位医疗</t>
  </si>
  <si>
    <t>其他行政事业单位医疗支出</t>
  </si>
  <si>
    <t>对高校毕业生到基层任职补助</t>
  </si>
  <si>
    <t>对村民委员会和村党支部的补助</t>
  </si>
  <si>
    <t>其他共产党事务支出</t>
  </si>
  <si>
    <t>城乡社区环境卫生</t>
  </si>
  <si>
    <t>农村基础设施建设</t>
  </si>
  <si>
    <t>生产发展</t>
  </si>
  <si>
    <t>其他巩固脱贫攻坚成果衔接乡村振兴支出</t>
  </si>
  <si>
    <t>30302</t>
  </si>
  <si>
    <t>退休费</t>
  </si>
  <si>
    <t>人员经费</t>
  </si>
  <si>
    <r>
      <t>11.</t>
    </r>
    <r>
      <rPr>
        <sz val="10"/>
        <rFont val="方正仿宋_GBK"/>
        <family val="4"/>
      </rPr>
      <t>城乡社区支出</t>
    </r>
  </si>
  <si>
    <t>城乡社区支出</t>
  </si>
  <si>
    <t>城乡社区环境卫生</t>
  </si>
  <si>
    <r>
      <t>12.</t>
    </r>
    <r>
      <rPr>
        <sz val="10"/>
        <rFont val="方正仿宋_GBK"/>
        <family val="4"/>
      </rPr>
      <t>农林水支出</t>
    </r>
  </si>
  <si>
    <t>农林水支出</t>
  </si>
  <si>
    <t>一般公共服务</t>
  </si>
  <si>
    <t>政府办公厅（室）及相关机构事务</t>
  </si>
  <si>
    <t>行政运行</t>
  </si>
  <si>
    <t>一般行政管理事务</t>
  </si>
  <si>
    <t>机关服务</t>
  </si>
  <si>
    <t>社会保障和就业</t>
  </si>
  <si>
    <t>行政事业单位离退休</t>
  </si>
  <si>
    <t>归口管理的行政单位离退休</t>
  </si>
  <si>
    <t>事业单位离退休</t>
  </si>
  <si>
    <t>医疗卫生</t>
  </si>
  <si>
    <t>医疗保障</t>
  </si>
  <si>
    <t>事业单位医疗</t>
  </si>
  <si>
    <t>住房保障支出</t>
  </si>
  <si>
    <t>住房改革支出</t>
  </si>
  <si>
    <t>住房公积金</t>
  </si>
  <si>
    <t xml:space="preserve">贯彻执行上级的各项方针政策，维护社会稳定，保障高燕镇机关、村社区人员待遇及日常运转。 </t>
  </si>
  <si>
    <t>政府采购预算明细表</t>
  </si>
  <si>
    <t>城口县高燕镇退役军人服务站2024年财政拨款收入支出总表</t>
  </si>
  <si>
    <r>
      <t>城口县高燕镇退役军人服务站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</si>
  <si>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t>城口县高燕镇退役军人服务站</t>
    </r>
    <r>
      <rPr>
        <sz val="18"/>
        <rFont val="方正小标宋_GBK"/>
        <family val="4"/>
      </rPr>
      <t>2024年一般公共预算财政拨款基本支出预算表
（按支出经济分类分）</t>
    </r>
  </si>
  <si>
    <t>城口县高燕镇退役军人服务站2024年一般公共预算“三公”经费支出表</t>
  </si>
  <si>
    <r>
      <t>城口县高燕镇退役军人服务站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</si>
  <si>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t>城口县</t>
    </r>
    <r>
      <rPr>
        <u val="single"/>
        <sz val="20"/>
        <rFont val="Times New Roman"/>
        <family val="1"/>
      </rPr>
      <t xml:space="preserve"> </t>
    </r>
    <r>
      <rPr>
        <u val="single"/>
        <sz val="20"/>
        <rFont val="方正小标宋_GBK"/>
        <family val="4"/>
      </rPr>
      <t>高燕镇退役军人服务站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</si>
  <si>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r>
      <t>城口县</t>
    </r>
    <r>
      <rPr>
        <u val="single"/>
        <sz val="20"/>
        <rFont val="Times New Roman"/>
        <family val="1"/>
      </rPr>
      <t xml:space="preserve">     </t>
    </r>
    <r>
      <rPr>
        <u val="single"/>
        <sz val="20"/>
        <rFont val="方正小标宋_GBK"/>
        <family val="4"/>
      </rPr>
      <t>高燕镇退役军人服务站</t>
    </r>
    <r>
      <rPr>
        <u val="single"/>
        <sz val="20"/>
        <rFont val="Times New Roman"/>
        <family val="1"/>
      </rPr>
      <t xml:space="preserve">          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</si>
  <si>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t>城口县</t>
    </r>
    <r>
      <rPr>
        <u val="single"/>
        <sz val="20"/>
        <rFont val="Times New Roman"/>
        <family val="1"/>
      </rPr>
      <t xml:space="preserve">     </t>
    </r>
    <r>
      <rPr>
        <u val="single"/>
        <sz val="20"/>
        <rFont val="方正小标宋_GBK"/>
        <family val="4"/>
      </rPr>
      <t>高燕镇退役军人服务站</t>
    </r>
    <r>
      <rPr>
        <u val="single"/>
        <sz val="20"/>
        <rFont val="Times New Roman"/>
        <family val="1"/>
      </rPr>
      <t xml:space="preserve">       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</si>
  <si>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r>
      <t>2024</t>
    </r>
    <r>
      <rPr>
        <sz val="22"/>
        <rFont val="方正小标宋_GBK"/>
        <family val="4"/>
      </rPr>
      <t>年部门（单位）预算整体绩效目标表</t>
    </r>
  </si>
  <si>
    <t>高燕镇退役军人服务站</t>
  </si>
  <si>
    <t>产出指标-资金使用合格率</t>
  </si>
  <si>
    <t>20</t>
  </si>
  <si>
    <t>%</t>
  </si>
  <si>
    <t>≥</t>
  </si>
  <si>
    <t>100</t>
  </si>
  <si>
    <t>效益指标-资金保障年限</t>
  </si>
  <si>
    <t>年</t>
  </si>
  <si>
    <t>1</t>
  </si>
  <si>
    <t>满意度指标-服务对象满意度</t>
  </si>
  <si>
    <t>成本指标-总支出</t>
  </si>
  <si>
    <t>万元/年</t>
  </si>
  <si>
    <t>农业农村</t>
  </si>
  <si>
    <t>扶贫</t>
  </si>
  <si>
    <t>农村综合改革</t>
  </si>
  <si>
    <t>农业农村</t>
  </si>
  <si>
    <t>扶贫</t>
  </si>
  <si>
    <t>农村综合改革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</si>
</sst>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  <numFmt numFmtId="181" formatCode="0.00;[Red]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0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9"/>
      <color indexed="8"/>
      <name val="SimSun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9"/>
      <name val="方正黑体简体"/>
      <family val="0"/>
    </font>
    <font>
      <sz val="12"/>
      <name val="楷体_GB2312"/>
      <family val="3"/>
    </font>
    <font>
      <sz val="9"/>
      <name val="方正黑体_GBK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u val="single"/>
      <sz val="20"/>
      <name val="Times New Roman"/>
      <family val="1"/>
    </font>
    <font>
      <sz val="10"/>
      <name val="方正仿宋_GBK"/>
      <family val="4"/>
    </font>
    <font>
      <b/>
      <sz val="10"/>
      <name val="方正仿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20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方正仿宋_GBK"/>
      <family val="4"/>
    </font>
    <font>
      <sz val="11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方正仿宋_GBK"/>
      <family val="4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5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6" borderId="5" applyNumberFormat="0" applyAlignment="0" applyProtection="0"/>
    <xf numFmtId="0" fontId="37" fillId="17" borderId="6" applyNumberFormat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9" fillId="22" borderId="0" applyNumberFormat="0" applyBorder="0" applyAlignment="0" applyProtection="0"/>
    <xf numFmtId="0" fontId="36" fillId="16" borderId="8" applyNumberFormat="0" applyAlignment="0" applyProtection="0"/>
    <xf numFmtId="0" fontId="34" fillId="7" borderId="5" applyNumberFormat="0" applyAlignment="0" applyProtection="0"/>
    <xf numFmtId="0" fontId="6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2">
    <xf numFmtId="0" fontId="0" fillId="0" borderId="0" xfId="0" applyAlignment="1">
      <alignment/>
    </xf>
    <xf numFmtId="0" fontId="4" fillId="0" borderId="0" xfId="40">
      <alignment/>
      <protection/>
    </xf>
    <xf numFmtId="0" fontId="2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0" applyNumberFormat="1" applyFont="1" applyFill="1" applyAlignment="1">
      <alignment horizontal="center" vertical="center" wrapText="1"/>
      <protection/>
    </xf>
    <xf numFmtId="0" fontId="1" fillId="0" borderId="0" xfId="40" applyNumberFormat="1" applyFont="1" applyFill="1" applyBorder="1" applyAlignment="1" applyProtection="1">
      <alignment horizontal="right" vertical="center" wrapText="1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>
      <alignment vertical="center"/>
    </xf>
    <xf numFmtId="0" fontId="4" fillId="0" borderId="0" xfId="40" applyFont="1">
      <alignment/>
      <protection/>
    </xf>
    <xf numFmtId="0" fontId="4" fillId="0" borderId="0" xfId="40" applyFont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0" fontId="4" fillId="0" borderId="0" xfId="40" applyAlignment="1">
      <alignment vertical="center"/>
      <protection/>
    </xf>
    <xf numFmtId="0" fontId="4" fillId="0" borderId="0" xfId="40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/>
    </xf>
    <xf numFmtId="0" fontId="11" fillId="0" borderId="10" xfId="43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Font="1" applyFill="1" applyBorder="1" applyAlignment="1">
      <alignment horizontal="left" vertical="center"/>
      <protection/>
    </xf>
    <xf numFmtId="0" fontId="67" fillId="0" borderId="10" xfId="0" applyFont="1" applyFill="1" applyBorder="1" applyAlignment="1">
      <alignment/>
    </xf>
    <xf numFmtId="0" fontId="12" fillId="0" borderId="10" xfId="42" applyFont="1" applyFill="1" applyBorder="1" applyAlignment="1">
      <alignment horizontal="left" vertical="center" indent="2"/>
      <protection/>
    </xf>
    <xf numFmtId="0" fontId="2" fillId="0" borderId="0" xfId="0" applyFont="1" applyAlignment="1">
      <alignment horizontal="left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4" fontId="17" fillId="0" borderId="10" xfId="0" applyNumberFormat="1" applyFont="1" applyFill="1" applyBorder="1" applyAlignment="1">
      <alignment horizontal="right" vertical="center" shrinkToFit="1"/>
    </xf>
    <xf numFmtId="4" fontId="17" fillId="0" borderId="11" xfId="0" applyNumberFormat="1" applyFont="1" applyFill="1" applyBorder="1" applyAlignment="1">
      <alignment horizontal="right" vertical="center" shrinkToFit="1"/>
    </xf>
    <xf numFmtId="0" fontId="18" fillId="0" borderId="13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4" fontId="17" fillId="0" borderId="15" xfId="0" applyNumberFormat="1" applyFont="1" applyFill="1" applyBorder="1" applyAlignment="1">
      <alignment horizontal="right" vertical="center" shrinkToFit="1"/>
    </xf>
    <xf numFmtId="0" fontId="18" fillId="0" borderId="16" xfId="0" applyFont="1" applyBorder="1" applyAlignment="1">
      <alignment/>
    </xf>
    <xf numFmtId="0" fontId="19" fillId="0" borderId="0" xfId="0" applyFont="1" applyAlignment="1">
      <alignment/>
    </xf>
    <xf numFmtId="4" fontId="17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right"/>
    </xf>
    <xf numFmtId="0" fontId="16" fillId="0" borderId="13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left" vertical="center" shrinkToFit="1"/>
    </xf>
    <xf numFmtId="4" fontId="17" fillId="0" borderId="10" xfId="0" applyNumberFormat="1" applyFont="1" applyFill="1" applyBorder="1" applyAlignment="1">
      <alignment horizontal="left" vertical="center" shrinkToFit="1"/>
    </xf>
    <xf numFmtId="4" fontId="17" fillId="0" borderId="11" xfId="0" applyNumberFormat="1" applyFont="1" applyFill="1" applyBorder="1" applyAlignment="1">
      <alignment horizontal="left" vertical="center" shrinkToFit="1"/>
    </xf>
    <xf numFmtId="0" fontId="17" fillId="0" borderId="13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left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4" fontId="21" fillId="0" borderId="11" xfId="0" applyNumberFormat="1" applyFont="1" applyFill="1" applyBorder="1" applyAlignment="1">
      <alignment horizontal="right" vertical="center" shrinkToFit="1"/>
    </xf>
    <xf numFmtId="4" fontId="21" fillId="0" borderId="10" xfId="0" applyNumberFormat="1" applyFont="1" applyFill="1" applyBorder="1" applyAlignment="1">
      <alignment horizontal="center" vertical="center" shrinkToFit="1"/>
    </xf>
    <xf numFmtId="4" fontId="21" fillId="0" borderId="11" xfId="0" applyNumberFormat="1" applyFont="1" applyFill="1" applyBorder="1" applyAlignment="1">
      <alignment horizontal="center" vertical="center" shrinkToFit="1"/>
    </xf>
    <xf numFmtId="4" fontId="17" fillId="0" borderId="11" xfId="0" applyNumberFormat="1" applyFont="1" applyFill="1" applyBorder="1" applyAlignment="1">
      <alignment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4" fontId="17" fillId="0" borderId="16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76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77" fontId="28" fillId="0" borderId="13" xfId="0" applyNumberFormat="1" applyFont="1" applyBorder="1" applyAlignment="1">
      <alignment horizontal="center" vertical="center" wrapText="1"/>
    </xf>
    <xf numFmtId="177" fontId="28" fillId="0" borderId="13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/>
    </xf>
    <xf numFmtId="176" fontId="28" fillId="0" borderId="15" xfId="0" applyNumberFormat="1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28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0" xfId="43" applyFont="1" applyFill="1" applyBorder="1" applyAlignment="1">
      <alignment/>
      <protection/>
    </xf>
    <xf numFmtId="0" fontId="28" fillId="0" borderId="10" xfId="43" applyNumberFormat="1" applyFont="1" applyFill="1" applyBorder="1" applyAlignment="1" applyProtection="1">
      <alignment horizontal="center" vertical="center" wrapText="1"/>
      <protection/>
    </xf>
    <xf numFmtId="4" fontId="23" fillId="0" borderId="10" xfId="43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178" fontId="28" fillId="0" borderId="13" xfId="0" applyNumberFormat="1" applyFont="1" applyBorder="1" applyAlignment="1">
      <alignment horizontal="center" vertical="center" wrapText="1"/>
    </xf>
    <xf numFmtId="177" fontId="28" fillId="0" borderId="10" xfId="0" applyNumberFormat="1" applyFont="1" applyBorder="1" applyAlignment="1">
      <alignment horizontal="center" vertical="center" wrapText="1"/>
    </xf>
    <xf numFmtId="177" fontId="28" fillId="0" borderId="10" xfId="0" applyNumberFormat="1" applyFont="1" applyBorder="1" applyAlignment="1">
      <alignment horizontal="left" vertical="center" wrapText="1"/>
    </xf>
    <xf numFmtId="49" fontId="28" fillId="0" borderId="10" xfId="43" applyNumberFormat="1" applyFont="1" applyFill="1" applyBorder="1" applyAlignment="1" applyProtection="1">
      <alignment horizontal="center" vertical="center"/>
      <protection/>
    </xf>
    <xf numFmtId="179" fontId="28" fillId="0" borderId="10" xfId="43" applyNumberFormat="1" applyFont="1" applyFill="1" applyBorder="1" applyAlignment="1" applyProtection="1">
      <alignment vertical="center"/>
      <protection/>
    </xf>
    <xf numFmtId="0" fontId="28" fillId="0" borderId="10" xfId="43" applyFont="1" applyFill="1" applyBorder="1" applyAlignment="1">
      <alignment vertical="center"/>
      <protection/>
    </xf>
    <xf numFmtId="49" fontId="28" fillId="0" borderId="15" xfId="43" applyNumberFormat="1" applyFont="1" applyFill="1" applyBorder="1" applyAlignment="1" applyProtection="1">
      <alignment horizontal="center" vertical="center"/>
      <protection/>
    </xf>
    <xf numFmtId="0" fontId="28" fillId="0" borderId="15" xfId="43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180" fontId="28" fillId="0" borderId="10" xfId="0" applyNumberFormat="1" applyFont="1" applyBorder="1" applyAlignment="1">
      <alignment horizontal="left" vertical="center" wrapText="1"/>
    </xf>
    <xf numFmtId="181" fontId="28" fillId="0" borderId="10" xfId="0" applyNumberFormat="1" applyFont="1" applyFill="1" applyBorder="1" applyAlignment="1">
      <alignment horizontal="right" vertical="center"/>
    </xf>
    <xf numFmtId="181" fontId="28" fillId="0" borderId="11" xfId="0" applyNumberFormat="1" applyFont="1" applyFill="1" applyBorder="1" applyAlignment="1">
      <alignment horizontal="right" vertical="center"/>
    </xf>
    <xf numFmtId="178" fontId="28" fillId="0" borderId="13" xfId="0" applyNumberFormat="1" applyFont="1" applyFill="1" applyBorder="1" applyAlignment="1">
      <alignment horizontal="center" vertical="center"/>
    </xf>
    <xf numFmtId="180" fontId="28" fillId="0" borderId="10" xfId="0" applyNumberFormat="1" applyFont="1" applyFill="1" applyBorder="1" applyAlignment="1">
      <alignment horizontal="left" vertical="center"/>
    </xf>
    <xf numFmtId="181" fontId="28" fillId="0" borderId="11" xfId="0" applyNumberFormat="1" applyFont="1" applyBorder="1" applyAlignment="1">
      <alignment horizontal="right" vertical="center" wrapText="1"/>
    </xf>
    <xf numFmtId="178" fontId="28" fillId="0" borderId="13" xfId="0" applyNumberFormat="1" applyFont="1" applyBorder="1" applyAlignment="1">
      <alignment horizontal="center" vertical="center"/>
    </xf>
    <xf numFmtId="180" fontId="28" fillId="0" borderId="10" xfId="0" applyNumberFormat="1" applyFont="1" applyBorder="1" applyAlignment="1">
      <alignment horizontal="left" vertical="center"/>
    </xf>
    <xf numFmtId="178" fontId="28" fillId="0" borderId="14" xfId="0" applyNumberFormat="1" applyFont="1" applyBorder="1" applyAlignment="1">
      <alignment horizontal="center" vertical="center"/>
    </xf>
    <xf numFmtId="180" fontId="28" fillId="0" borderId="15" xfId="0" applyNumberFormat="1" applyFont="1" applyBorder="1" applyAlignment="1">
      <alignment horizontal="left" vertical="center"/>
    </xf>
    <xf numFmtId="181" fontId="28" fillId="0" borderId="15" xfId="0" applyNumberFormat="1" applyFont="1" applyFill="1" applyBorder="1" applyAlignment="1">
      <alignment horizontal="right" vertical="center"/>
    </xf>
    <xf numFmtId="181" fontId="28" fillId="0" borderId="16" xfId="0" applyNumberFormat="1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4" fontId="17" fillId="0" borderId="16" xfId="0" applyNumberFormat="1" applyFont="1" applyFill="1" applyBorder="1" applyAlignment="1">
      <alignment horizontal="right" vertical="center" shrinkToFit="1"/>
    </xf>
    <xf numFmtId="176" fontId="23" fillId="0" borderId="10" xfId="0" applyNumberFormat="1" applyFont="1" applyBorder="1" applyAlignment="1">
      <alignment horizontal="left" vertical="center" wrapText="1"/>
    </xf>
    <xf numFmtId="179" fontId="23" fillId="0" borderId="10" xfId="43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81" fontId="28" fillId="0" borderId="10" xfId="0" applyNumberFormat="1" applyFont="1" applyFill="1" applyBorder="1" applyAlignment="1" applyProtection="1">
      <alignment horizontal="center" vertical="center" wrapText="1"/>
      <protection/>
    </xf>
    <xf numFmtId="181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 applyProtection="1">
      <alignment horizontal="left" vertical="center" wrapText="1"/>
      <protection locked="0"/>
    </xf>
    <xf numFmtId="0" fontId="68" fillId="0" borderId="10" xfId="0" applyFont="1" applyFill="1" applyBorder="1" applyAlignment="1">
      <alignment vertical="center" wrapText="1"/>
    </xf>
    <xf numFmtId="0" fontId="68" fillId="0" borderId="17" xfId="0" applyFont="1" applyFill="1" applyBorder="1" applyAlignment="1">
      <alignment vertical="center" wrapText="1"/>
    </xf>
    <xf numFmtId="0" fontId="68" fillId="0" borderId="18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10" xfId="43" applyNumberFormat="1" applyFont="1" applyFill="1" applyBorder="1" applyAlignment="1" applyProtection="1">
      <alignment horizontal="center" vertical="center"/>
      <protection/>
    </xf>
    <xf numFmtId="0" fontId="28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42" applyFont="1" applyFill="1" applyBorder="1" applyAlignment="1">
      <alignment horizontal="right" vertical="center"/>
      <protection/>
    </xf>
    <xf numFmtId="0" fontId="13" fillId="0" borderId="0" xfId="42" applyFont="1" applyFill="1" applyBorder="1" applyAlignment="1">
      <alignment horizontal="right" vertical="center" indent="2"/>
      <protection/>
    </xf>
    <xf numFmtId="0" fontId="11" fillId="0" borderId="10" xfId="43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40" applyNumberFormat="1" applyFont="1" applyFill="1" applyAlignment="1">
      <alignment horizontal="center" vertical="center" wrapText="1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22">
      <selection activeCell="B10" sqref="B10:B43"/>
    </sheetView>
  </sheetViews>
  <sheetFormatPr defaultColWidth="9.33203125" defaultRowHeight="11.25"/>
  <cols>
    <col min="1" max="1" width="18" style="0" customWidth="1"/>
    <col min="2" max="2" width="38.5" style="0" customWidth="1"/>
    <col min="3" max="12" width="14.16015625" style="0" customWidth="1"/>
  </cols>
  <sheetData>
    <row r="1" ht="18">
      <c r="A1" s="18" t="s">
        <v>236</v>
      </c>
    </row>
    <row r="2" spans="1:12" ht="41.25" customHeight="1">
      <c r="A2" s="142" t="s">
        <v>338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4" ht="11.25">
      <c r="L4" s="36" t="s">
        <v>1</v>
      </c>
    </row>
    <row r="5" spans="1:12" ht="17.25" customHeight="1">
      <c r="A5" s="183" t="s">
        <v>237</v>
      </c>
      <c r="B5" s="173" t="s">
        <v>193</v>
      </c>
      <c r="C5" s="179" t="s">
        <v>238</v>
      </c>
      <c r="D5" s="179" t="s">
        <v>239</v>
      </c>
      <c r="E5" s="179" t="s">
        <v>240</v>
      </c>
      <c r="F5" s="179" t="s">
        <v>241</v>
      </c>
      <c r="G5" s="179" t="s">
        <v>242</v>
      </c>
      <c r="H5" s="179" t="s">
        <v>243</v>
      </c>
      <c r="I5" s="179"/>
      <c r="J5" s="179" t="s">
        <v>244</v>
      </c>
      <c r="K5" s="179" t="s">
        <v>245</v>
      </c>
      <c r="L5" s="181" t="s">
        <v>246</v>
      </c>
    </row>
    <row r="6" spans="1:12" ht="12" customHeight="1">
      <c r="A6" s="184" t="s">
        <v>247</v>
      </c>
      <c r="B6" s="185" t="s">
        <v>248</v>
      </c>
      <c r="C6" s="180" t="s">
        <v>249</v>
      </c>
      <c r="D6" s="180"/>
      <c r="E6" s="180" t="s">
        <v>250</v>
      </c>
      <c r="F6" s="180"/>
      <c r="G6" s="180" t="s">
        <v>251</v>
      </c>
      <c r="H6" s="180" t="s">
        <v>252</v>
      </c>
      <c r="I6" s="180" t="s">
        <v>253</v>
      </c>
      <c r="J6" s="180" t="s">
        <v>254</v>
      </c>
      <c r="K6" s="180" t="s">
        <v>255</v>
      </c>
      <c r="L6" s="182" t="s">
        <v>255</v>
      </c>
    </row>
    <row r="7" spans="1:12" ht="12" customHeight="1">
      <c r="A7" s="184" t="s">
        <v>256</v>
      </c>
      <c r="B7" s="185" t="s">
        <v>257</v>
      </c>
      <c r="C7" s="180" t="s">
        <v>249</v>
      </c>
      <c r="D7" s="180"/>
      <c r="E7" s="180" t="s">
        <v>250</v>
      </c>
      <c r="F7" s="180"/>
      <c r="G7" s="180" t="s">
        <v>251</v>
      </c>
      <c r="H7" s="180"/>
      <c r="I7" s="180"/>
      <c r="J7" s="180" t="s">
        <v>254</v>
      </c>
      <c r="K7" s="180" t="s">
        <v>255</v>
      </c>
      <c r="L7" s="182" t="s">
        <v>255</v>
      </c>
    </row>
    <row r="8" spans="1:12" ht="6.75" customHeight="1">
      <c r="A8" s="184" t="s">
        <v>256</v>
      </c>
      <c r="B8" s="185" t="s">
        <v>257</v>
      </c>
      <c r="C8" s="180" t="s">
        <v>249</v>
      </c>
      <c r="D8" s="180"/>
      <c r="E8" s="180" t="s">
        <v>250</v>
      </c>
      <c r="F8" s="180"/>
      <c r="G8" s="180" t="s">
        <v>251</v>
      </c>
      <c r="H8" s="180"/>
      <c r="I8" s="180"/>
      <c r="J8" s="180" t="s">
        <v>254</v>
      </c>
      <c r="K8" s="180" t="s">
        <v>255</v>
      </c>
      <c r="L8" s="182" t="s">
        <v>255</v>
      </c>
    </row>
    <row r="9" spans="1:12" ht="14.25" customHeight="1">
      <c r="A9" s="23"/>
      <c r="B9" s="23" t="s">
        <v>258</v>
      </c>
      <c r="C9" s="34">
        <f>E9</f>
        <v>9.950000000000001</v>
      </c>
      <c r="D9" s="34"/>
      <c r="E9" s="34">
        <f>E10+E17+E24+E29+E41</f>
        <v>9.950000000000001</v>
      </c>
      <c r="F9" s="34"/>
      <c r="G9" s="34"/>
      <c r="H9" s="34"/>
      <c r="I9" s="34"/>
      <c r="J9" s="34"/>
      <c r="K9" s="34"/>
      <c r="L9" s="34"/>
    </row>
    <row r="10" spans="1:12" ht="14.25" customHeight="1">
      <c r="A10" s="27">
        <v>201</v>
      </c>
      <c r="B10" s="27" t="s">
        <v>315</v>
      </c>
      <c r="C10" s="35">
        <f aca="true" t="shared" si="0" ref="C10:C32">SUM(E10:L10)</f>
        <v>0</v>
      </c>
      <c r="D10" s="35"/>
      <c r="E10" s="35">
        <v>0</v>
      </c>
      <c r="F10" s="35"/>
      <c r="G10" s="35"/>
      <c r="H10" s="35"/>
      <c r="I10" s="35"/>
      <c r="J10" s="35"/>
      <c r="K10" s="35"/>
      <c r="L10" s="35"/>
    </row>
    <row r="11" spans="1:12" ht="14.25" customHeight="1">
      <c r="A11" s="27">
        <v>20103</v>
      </c>
      <c r="B11" s="27" t="s">
        <v>316</v>
      </c>
      <c r="C11" s="35">
        <f t="shared" si="0"/>
        <v>0</v>
      </c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4.25" customHeight="1">
      <c r="A12" s="27">
        <v>2010301</v>
      </c>
      <c r="B12" s="27" t="s">
        <v>317</v>
      </c>
      <c r="C12" s="35">
        <f t="shared" si="0"/>
        <v>0</v>
      </c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14.25" customHeight="1">
      <c r="A13" s="27">
        <v>2010302</v>
      </c>
      <c r="B13" s="27" t="s">
        <v>318</v>
      </c>
      <c r="C13" s="35">
        <f t="shared" si="0"/>
        <v>0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4.25" customHeight="1">
      <c r="A14" s="27">
        <v>2010303</v>
      </c>
      <c r="B14" s="27" t="s">
        <v>319</v>
      </c>
      <c r="C14" s="35">
        <f t="shared" si="0"/>
        <v>0</v>
      </c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14.25" customHeight="1">
      <c r="A15" s="27">
        <v>20136</v>
      </c>
      <c r="B15" s="27" t="s">
        <v>302</v>
      </c>
      <c r="C15" s="35">
        <f t="shared" si="0"/>
        <v>0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4.25" customHeight="1">
      <c r="A16" s="27">
        <v>2013699</v>
      </c>
      <c r="B16" s="27" t="s">
        <v>302</v>
      </c>
      <c r="C16" s="35">
        <f t="shared" si="0"/>
        <v>0</v>
      </c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4.25" customHeight="1">
      <c r="A17" s="27">
        <v>208</v>
      </c>
      <c r="B17" s="27" t="s">
        <v>320</v>
      </c>
      <c r="C17" s="35">
        <f t="shared" si="0"/>
        <v>5.15</v>
      </c>
      <c r="D17" s="35"/>
      <c r="E17" s="35">
        <v>5.15</v>
      </c>
      <c r="F17" s="35"/>
      <c r="G17" s="35"/>
      <c r="H17" s="35"/>
      <c r="I17" s="35"/>
      <c r="J17" s="35"/>
      <c r="K17" s="35"/>
      <c r="L17" s="35"/>
    </row>
    <row r="18" spans="1:12" ht="14.25" customHeight="1">
      <c r="A18" s="27">
        <v>20805</v>
      </c>
      <c r="B18" s="27" t="s">
        <v>321</v>
      </c>
      <c r="C18" s="35">
        <f t="shared" si="0"/>
        <v>0</v>
      </c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14.25" customHeight="1">
      <c r="A19" s="27">
        <v>2080501</v>
      </c>
      <c r="B19" s="27" t="s">
        <v>322</v>
      </c>
      <c r="C19" s="35">
        <f t="shared" si="0"/>
        <v>0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4.25" customHeight="1">
      <c r="A20" s="27">
        <v>2080502</v>
      </c>
      <c r="B20" s="27" t="s">
        <v>323</v>
      </c>
      <c r="C20" s="35">
        <f t="shared" si="0"/>
        <v>0</v>
      </c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14.25" customHeight="1">
      <c r="A21" s="27">
        <v>2080505</v>
      </c>
      <c r="B21" s="27" t="s">
        <v>295</v>
      </c>
      <c r="C21" s="35">
        <f t="shared" si="0"/>
        <v>3.43</v>
      </c>
      <c r="D21" s="35"/>
      <c r="E21" s="35">
        <v>3.43</v>
      </c>
      <c r="F21" s="35"/>
      <c r="G21" s="35"/>
      <c r="H21" s="35"/>
      <c r="I21" s="35"/>
      <c r="J21" s="35"/>
      <c r="K21" s="35"/>
      <c r="L21" s="35"/>
    </row>
    <row r="22" spans="1:12" ht="14.25" customHeight="1">
      <c r="A22" s="27">
        <v>2080506</v>
      </c>
      <c r="B22" s="27" t="s">
        <v>296</v>
      </c>
      <c r="C22" s="35">
        <f t="shared" si="0"/>
        <v>1.72</v>
      </c>
      <c r="D22" s="35"/>
      <c r="E22" s="35">
        <v>1.72</v>
      </c>
      <c r="F22" s="35"/>
      <c r="G22" s="35"/>
      <c r="H22" s="35"/>
      <c r="I22" s="35"/>
      <c r="J22" s="35"/>
      <c r="K22" s="35"/>
      <c r="L22" s="35"/>
    </row>
    <row r="23" spans="1:12" ht="14.25" customHeight="1">
      <c r="A23" s="27">
        <v>2080599</v>
      </c>
      <c r="B23" s="27" t="s">
        <v>297</v>
      </c>
      <c r="C23" s="35">
        <f t="shared" si="0"/>
        <v>0</v>
      </c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14.25" customHeight="1">
      <c r="A24" s="27">
        <v>210</v>
      </c>
      <c r="B24" s="27" t="s">
        <v>324</v>
      </c>
      <c r="C24" s="35">
        <f t="shared" si="0"/>
        <v>2.22</v>
      </c>
      <c r="D24" s="35"/>
      <c r="E24" s="35">
        <v>2.22</v>
      </c>
      <c r="F24" s="35"/>
      <c r="G24" s="35"/>
      <c r="H24" s="35"/>
      <c r="I24" s="35"/>
      <c r="J24" s="35"/>
      <c r="K24" s="35"/>
      <c r="L24" s="35"/>
    </row>
    <row r="25" spans="1:12" ht="14.25" customHeight="1">
      <c r="A25" s="27">
        <v>21011</v>
      </c>
      <c r="B25" s="27" t="s">
        <v>325</v>
      </c>
      <c r="C25" s="35">
        <f t="shared" si="0"/>
        <v>0</v>
      </c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4.25" customHeight="1">
      <c r="A26" s="27">
        <v>2101101</v>
      </c>
      <c r="B26" s="27" t="s">
        <v>298</v>
      </c>
      <c r="C26" s="35">
        <f t="shared" si="0"/>
        <v>0</v>
      </c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14.25" customHeight="1">
      <c r="A27" s="27">
        <v>2101102</v>
      </c>
      <c r="B27" s="27" t="s">
        <v>326</v>
      </c>
      <c r="C27" s="35">
        <f t="shared" si="0"/>
        <v>1.83</v>
      </c>
      <c r="D27" s="35"/>
      <c r="E27" s="35">
        <v>1.83</v>
      </c>
      <c r="F27" s="35"/>
      <c r="G27" s="35"/>
      <c r="H27" s="35"/>
      <c r="I27" s="35"/>
      <c r="J27" s="35"/>
      <c r="K27" s="35"/>
      <c r="L27" s="35"/>
    </row>
    <row r="28" spans="1:12" ht="14.25" customHeight="1">
      <c r="A28" s="27">
        <v>2101199</v>
      </c>
      <c r="B28" s="27" t="s">
        <v>299</v>
      </c>
      <c r="C28" s="35">
        <f t="shared" si="0"/>
        <v>0.39</v>
      </c>
      <c r="D28" s="35"/>
      <c r="E28" s="35">
        <v>0.39</v>
      </c>
      <c r="F28" s="35"/>
      <c r="G28" s="35"/>
      <c r="H28" s="35"/>
      <c r="I28" s="35"/>
      <c r="J28" s="35"/>
      <c r="K28" s="35"/>
      <c r="L28" s="35"/>
    </row>
    <row r="29" spans="1:12" ht="14.25" customHeight="1">
      <c r="A29" s="27">
        <v>212</v>
      </c>
      <c r="B29" s="27" t="s">
        <v>311</v>
      </c>
      <c r="C29" s="35">
        <f t="shared" si="0"/>
        <v>0</v>
      </c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4.25" customHeight="1">
      <c r="A30" s="27">
        <v>21205</v>
      </c>
      <c r="B30" s="27" t="s">
        <v>303</v>
      </c>
      <c r="C30" s="35">
        <f t="shared" si="0"/>
        <v>0</v>
      </c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4.25" customHeight="1">
      <c r="A31" s="27">
        <v>2120501</v>
      </c>
      <c r="B31" s="27" t="s">
        <v>303</v>
      </c>
      <c r="C31" s="35">
        <f t="shared" si="0"/>
        <v>0</v>
      </c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4.25" customHeight="1">
      <c r="A32" s="27">
        <v>213</v>
      </c>
      <c r="B32" s="27" t="s">
        <v>314</v>
      </c>
      <c r="C32" s="35">
        <f t="shared" si="0"/>
        <v>0</v>
      </c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4.25" customHeight="1">
      <c r="A33" s="27">
        <v>21301</v>
      </c>
      <c r="B33" s="27" t="s">
        <v>356</v>
      </c>
      <c r="C33" s="35">
        <f>E33</f>
        <v>0</v>
      </c>
      <c r="D33" s="35"/>
      <c r="E33" s="35"/>
      <c r="F33" s="35"/>
      <c r="G33" s="35"/>
      <c r="H33" s="35"/>
      <c r="I33" s="35"/>
      <c r="J33" s="35"/>
      <c r="K33" s="35"/>
      <c r="L33" s="35"/>
    </row>
    <row r="34" spans="1:12" ht="14.25" customHeight="1">
      <c r="A34" s="27">
        <v>2130152</v>
      </c>
      <c r="B34" s="27" t="s">
        <v>300</v>
      </c>
      <c r="C34" s="35">
        <f aca="true" t="shared" si="1" ref="C34:C43">E34</f>
        <v>0</v>
      </c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4.25" customHeight="1">
      <c r="A35" s="27">
        <v>21305</v>
      </c>
      <c r="B35" s="27" t="s">
        <v>357</v>
      </c>
      <c r="C35" s="35">
        <f t="shared" si="1"/>
        <v>0</v>
      </c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14.25" customHeight="1">
      <c r="A36" s="27">
        <v>2130504</v>
      </c>
      <c r="B36" s="27" t="s">
        <v>304</v>
      </c>
      <c r="C36" s="35">
        <f t="shared" si="1"/>
        <v>0</v>
      </c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4.25" customHeight="1">
      <c r="A37" s="27">
        <v>2130505</v>
      </c>
      <c r="B37" s="27" t="s">
        <v>305</v>
      </c>
      <c r="C37" s="35">
        <f t="shared" si="1"/>
        <v>0</v>
      </c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4.25" customHeight="1">
      <c r="A38" s="27">
        <v>2130599</v>
      </c>
      <c r="B38" s="27" t="s">
        <v>306</v>
      </c>
      <c r="C38" s="35">
        <f t="shared" si="1"/>
        <v>0</v>
      </c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14.25" customHeight="1">
      <c r="A39" s="27">
        <v>21307</v>
      </c>
      <c r="B39" s="27" t="s">
        <v>358</v>
      </c>
      <c r="C39" s="35">
        <f t="shared" si="1"/>
        <v>0</v>
      </c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4.25" customHeight="1">
      <c r="A40" s="27">
        <v>2130705</v>
      </c>
      <c r="B40" s="27" t="s">
        <v>301</v>
      </c>
      <c r="C40" s="35">
        <f t="shared" si="1"/>
        <v>0</v>
      </c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4.25" customHeight="1">
      <c r="A41" s="27">
        <v>221</v>
      </c>
      <c r="B41" s="27" t="s">
        <v>327</v>
      </c>
      <c r="C41" s="35">
        <f t="shared" si="1"/>
        <v>2.58</v>
      </c>
      <c r="D41" s="35"/>
      <c r="E41" s="35">
        <v>2.58</v>
      </c>
      <c r="F41" s="35"/>
      <c r="G41" s="35"/>
      <c r="H41" s="35"/>
      <c r="I41" s="35"/>
      <c r="J41" s="35"/>
      <c r="K41" s="35"/>
      <c r="L41" s="35"/>
    </row>
    <row r="42" spans="1:12" ht="14.25" customHeight="1">
      <c r="A42" s="27">
        <v>22102</v>
      </c>
      <c r="B42" s="27" t="s">
        <v>328</v>
      </c>
      <c r="C42" s="35">
        <f t="shared" si="1"/>
        <v>0</v>
      </c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14.25" customHeight="1">
      <c r="A43" s="27">
        <v>2210201</v>
      </c>
      <c r="B43" s="27" t="s">
        <v>329</v>
      </c>
      <c r="C43" s="35">
        <f t="shared" si="1"/>
        <v>2.58</v>
      </c>
      <c r="D43" s="35"/>
      <c r="E43" s="35">
        <v>2.58</v>
      </c>
      <c r="F43" s="35"/>
      <c r="G43" s="35"/>
      <c r="H43" s="35"/>
      <c r="I43" s="35"/>
      <c r="J43" s="35"/>
      <c r="K43" s="35"/>
      <c r="L43" s="35"/>
    </row>
  </sheetData>
  <sheetProtection/>
  <mergeCells count="15">
    <mergeCell ref="K5:K8"/>
    <mergeCell ref="L5:L8"/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25">
      <selection activeCell="B10" sqref="B10:B43"/>
    </sheetView>
  </sheetViews>
  <sheetFormatPr defaultColWidth="9.33203125" defaultRowHeight="11.25"/>
  <cols>
    <col min="1" max="1" width="18.5" style="0" customWidth="1"/>
    <col min="2" max="2" width="35.66015625" style="0" customWidth="1"/>
    <col min="3" max="3" width="15.16015625" style="0" customWidth="1"/>
    <col min="4" max="8" width="16" style="0" customWidth="1"/>
  </cols>
  <sheetData>
    <row r="1" ht="17.25">
      <c r="A1" s="18" t="s">
        <v>259</v>
      </c>
    </row>
    <row r="2" spans="1:9" ht="32.25" customHeight="1">
      <c r="A2" s="142" t="s">
        <v>339</v>
      </c>
      <c r="B2" s="154"/>
      <c r="C2" s="154"/>
      <c r="D2" s="154"/>
      <c r="E2" s="154"/>
      <c r="F2" s="154"/>
      <c r="G2" s="154"/>
      <c r="H2" s="154"/>
      <c r="I2" s="33"/>
    </row>
    <row r="4" spans="7:8" ht="10.5">
      <c r="G4" s="189" t="s">
        <v>1</v>
      </c>
      <c r="H4" s="190"/>
    </row>
    <row r="5" spans="1:8" ht="18" customHeight="1">
      <c r="A5" s="144" t="s">
        <v>193</v>
      </c>
      <c r="B5" s="145" t="s">
        <v>193</v>
      </c>
      <c r="C5" s="186" t="s">
        <v>260</v>
      </c>
      <c r="D5" s="186" t="s">
        <v>261</v>
      </c>
      <c r="E5" s="186" t="s">
        <v>262</v>
      </c>
      <c r="F5" s="186" t="s">
        <v>263</v>
      </c>
      <c r="G5" s="186" t="s">
        <v>264</v>
      </c>
      <c r="H5" s="187" t="s">
        <v>265</v>
      </c>
    </row>
    <row r="6" spans="1:8" ht="10.5">
      <c r="A6" s="149" t="s">
        <v>256</v>
      </c>
      <c r="B6" s="191" t="s">
        <v>257</v>
      </c>
      <c r="C6" s="150" t="s">
        <v>260</v>
      </c>
      <c r="D6" s="150" t="s">
        <v>261</v>
      </c>
      <c r="E6" s="150" t="s">
        <v>262</v>
      </c>
      <c r="F6" s="150" t="s">
        <v>263</v>
      </c>
      <c r="G6" s="150" t="s">
        <v>266</v>
      </c>
      <c r="H6" s="188" t="s">
        <v>267</v>
      </c>
    </row>
    <row r="7" spans="1:8" ht="10.5">
      <c r="A7" s="149" t="s">
        <v>256</v>
      </c>
      <c r="B7" s="191" t="s">
        <v>257</v>
      </c>
      <c r="C7" s="150" t="s">
        <v>260</v>
      </c>
      <c r="D7" s="150" t="s">
        <v>261</v>
      </c>
      <c r="E7" s="150" t="s">
        <v>262</v>
      </c>
      <c r="F7" s="150" t="s">
        <v>263</v>
      </c>
      <c r="G7" s="150" t="s">
        <v>266</v>
      </c>
      <c r="H7" s="188" t="s">
        <v>267</v>
      </c>
    </row>
    <row r="8" spans="1:8" ht="1.5" customHeight="1">
      <c r="A8" s="149" t="s">
        <v>256</v>
      </c>
      <c r="B8" s="191" t="s">
        <v>257</v>
      </c>
      <c r="C8" s="150" t="s">
        <v>260</v>
      </c>
      <c r="D8" s="150" t="s">
        <v>261</v>
      </c>
      <c r="E8" s="150" t="s">
        <v>262</v>
      </c>
      <c r="F8" s="150" t="s">
        <v>263</v>
      </c>
      <c r="G8" s="150" t="s">
        <v>266</v>
      </c>
      <c r="H8" s="188" t="s">
        <v>267</v>
      </c>
    </row>
    <row r="9" spans="1:8" ht="18" customHeight="1">
      <c r="A9" s="22"/>
      <c r="B9" s="23" t="s">
        <v>258</v>
      </c>
      <c r="C9" s="24">
        <f aca="true" t="shared" si="0" ref="C9:C43">SUM(D9:H9)</f>
        <v>9.950000000000001</v>
      </c>
      <c r="D9" s="24">
        <f>D10+D17+D24+D29+D32+D41</f>
        <v>9.950000000000001</v>
      </c>
      <c r="E9" s="24"/>
      <c r="F9" s="24"/>
      <c r="G9" s="24"/>
      <c r="H9" s="25"/>
    </row>
    <row r="10" spans="1:8" ht="18" customHeight="1">
      <c r="A10" s="26">
        <v>201</v>
      </c>
      <c r="B10" s="27" t="s">
        <v>315</v>
      </c>
      <c r="C10" s="24">
        <f t="shared" si="0"/>
        <v>0</v>
      </c>
      <c r="D10" s="27">
        <v>0</v>
      </c>
      <c r="E10" s="27"/>
      <c r="F10" s="27"/>
      <c r="G10" s="27"/>
      <c r="H10" s="28"/>
    </row>
    <row r="11" spans="1:8" ht="18" customHeight="1">
      <c r="A11" s="26">
        <v>20103</v>
      </c>
      <c r="B11" s="27" t="s">
        <v>316</v>
      </c>
      <c r="C11" s="24">
        <f t="shared" si="0"/>
        <v>0</v>
      </c>
      <c r="D11" s="27"/>
      <c r="E11" s="27"/>
      <c r="F11" s="27"/>
      <c r="G11" s="27"/>
      <c r="H11" s="28"/>
    </row>
    <row r="12" spans="1:8" ht="18" customHeight="1">
      <c r="A12" s="26">
        <v>2010301</v>
      </c>
      <c r="B12" s="27" t="s">
        <v>317</v>
      </c>
      <c r="C12" s="24">
        <f t="shared" si="0"/>
        <v>0</v>
      </c>
      <c r="D12" s="27"/>
      <c r="E12" s="27"/>
      <c r="F12" s="27"/>
      <c r="G12" s="27"/>
      <c r="H12" s="28"/>
    </row>
    <row r="13" spans="1:8" ht="18" customHeight="1">
      <c r="A13" s="26">
        <v>2010302</v>
      </c>
      <c r="B13" s="27" t="s">
        <v>318</v>
      </c>
      <c r="C13" s="24">
        <f t="shared" si="0"/>
        <v>0</v>
      </c>
      <c r="D13" s="27"/>
      <c r="E13" s="27"/>
      <c r="F13" s="27"/>
      <c r="G13" s="27"/>
      <c r="H13" s="28"/>
    </row>
    <row r="14" spans="1:8" ht="18" customHeight="1">
      <c r="A14" s="26">
        <v>2010303</v>
      </c>
      <c r="B14" s="27" t="s">
        <v>319</v>
      </c>
      <c r="C14" s="24">
        <f t="shared" si="0"/>
        <v>0</v>
      </c>
      <c r="D14" s="27"/>
      <c r="E14" s="27"/>
      <c r="F14" s="27"/>
      <c r="G14" s="27"/>
      <c r="H14" s="28"/>
    </row>
    <row r="15" spans="1:8" ht="18" customHeight="1">
      <c r="A15" s="26">
        <v>20136</v>
      </c>
      <c r="B15" s="27" t="s">
        <v>302</v>
      </c>
      <c r="C15" s="24">
        <f t="shared" si="0"/>
        <v>0</v>
      </c>
      <c r="D15" s="27"/>
      <c r="E15" s="27"/>
      <c r="F15" s="27"/>
      <c r="G15" s="27"/>
      <c r="H15" s="28"/>
    </row>
    <row r="16" spans="1:8" ht="18" customHeight="1">
      <c r="A16" s="26">
        <v>2013699</v>
      </c>
      <c r="B16" s="27" t="s">
        <v>302</v>
      </c>
      <c r="C16" s="24">
        <f t="shared" si="0"/>
        <v>0</v>
      </c>
      <c r="D16" s="27"/>
      <c r="E16" s="27"/>
      <c r="F16" s="27"/>
      <c r="G16" s="27"/>
      <c r="H16" s="28"/>
    </row>
    <row r="17" spans="1:8" ht="18" customHeight="1">
      <c r="A17" s="26">
        <v>208</v>
      </c>
      <c r="B17" s="27" t="s">
        <v>320</v>
      </c>
      <c r="C17" s="24">
        <f t="shared" si="0"/>
        <v>5.15</v>
      </c>
      <c r="D17" s="27">
        <v>5.15</v>
      </c>
      <c r="E17" s="27"/>
      <c r="F17" s="27"/>
      <c r="G17" s="27"/>
      <c r="H17" s="28"/>
    </row>
    <row r="18" spans="1:8" ht="18" customHeight="1">
      <c r="A18" s="26">
        <v>20805</v>
      </c>
      <c r="B18" s="27" t="s">
        <v>321</v>
      </c>
      <c r="C18" s="24">
        <f t="shared" si="0"/>
        <v>0</v>
      </c>
      <c r="D18" s="27"/>
      <c r="E18" s="27"/>
      <c r="F18" s="27"/>
      <c r="G18" s="27"/>
      <c r="H18" s="28"/>
    </row>
    <row r="19" spans="1:8" ht="18" customHeight="1">
      <c r="A19" s="26">
        <v>2080501</v>
      </c>
      <c r="B19" s="27" t="s">
        <v>322</v>
      </c>
      <c r="C19" s="24">
        <f t="shared" si="0"/>
        <v>0</v>
      </c>
      <c r="D19" s="27"/>
      <c r="E19" s="27"/>
      <c r="F19" s="27"/>
      <c r="G19" s="27"/>
      <c r="H19" s="28"/>
    </row>
    <row r="20" spans="1:8" ht="18" customHeight="1">
      <c r="A20" s="26">
        <v>2080502</v>
      </c>
      <c r="B20" s="27" t="s">
        <v>323</v>
      </c>
      <c r="C20" s="24">
        <f t="shared" si="0"/>
        <v>0</v>
      </c>
      <c r="D20" s="27"/>
      <c r="E20" s="27"/>
      <c r="F20" s="27"/>
      <c r="G20" s="27"/>
      <c r="H20" s="28"/>
    </row>
    <row r="21" spans="1:8" ht="18" customHeight="1">
      <c r="A21" s="26">
        <v>2080505</v>
      </c>
      <c r="B21" s="27" t="s">
        <v>295</v>
      </c>
      <c r="C21" s="24">
        <f t="shared" si="0"/>
        <v>3.43</v>
      </c>
      <c r="D21" s="27">
        <v>3.43</v>
      </c>
      <c r="E21" s="27"/>
      <c r="F21" s="27"/>
      <c r="G21" s="27"/>
      <c r="H21" s="28"/>
    </row>
    <row r="22" spans="1:8" ht="18" customHeight="1">
      <c r="A22" s="26">
        <v>2080506</v>
      </c>
      <c r="B22" s="27" t="s">
        <v>296</v>
      </c>
      <c r="C22" s="24">
        <f t="shared" si="0"/>
        <v>1.72</v>
      </c>
      <c r="D22" s="27">
        <v>1.72</v>
      </c>
      <c r="E22" s="27"/>
      <c r="F22" s="27"/>
      <c r="G22" s="27"/>
      <c r="H22" s="28"/>
    </row>
    <row r="23" spans="1:8" ht="18" customHeight="1">
      <c r="A23" s="26">
        <v>2080599</v>
      </c>
      <c r="B23" s="27" t="s">
        <v>297</v>
      </c>
      <c r="C23" s="24">
        <f t="shared" si="0"/>
        <v>0</v>
      </c>
      <c r="D23" s="27"/>
      <c r="E23" s="27"/>
      <c r="F23" s="27"/>
      <c r="G23" s="27"/>
      <c r="H23" s="28"/>
    </row>
    <row r="24" spans="1:8" ht="18" customHeight="1">
      <c r="A24" s="26">
        <v>210</v>
      </c>
      <c r="B24" s="27" t="s">
        <v>324</v>
      </c>
      <c r="C24" s="24">
        <f t="shared" si="0"/>
        <v>2.22</v>
      </c>
      <c r="D24" s="27">
        <v>2.22</v>
      </c>
      <c r="E24" s="27"/>
      <c r="F24" s="27"/>
      <c r="G24" s="27"/>
      <c r="H24" s="28"/>
    </row>
    <row r="25" spans="1:8" ht="18" customHeight="1">
      <c r="A25" s="26">
        <v>21011</v>
      </c>
      <c r="B25" s="27" t="s">
        <v>325</v>
      </c>
      <c r="C25" s="24">
        <f t="shared" si="0"/>
        <v>0</v>
      </c>
      <c r="D25" s="27"/>
      <c r="E25" s="27"/>
      <c r="F25" s="27"/>
      <c r="G25" s="27"/>
      <c r="H25" s="28"/>
    </row>
    <row r="26" spans="1:8" ht="18" customHeight="1">
      <c r="A26" s="26">
        <v>2101101</v>
      </c>
      <c r="B26" s="27" t="s">
        <v>298</v>
      </c>
      <c r="C26" s="24">
        <f t="shared" si="0"/>
        <v>0</v>
      </c>
      <c r="D26" s="27"/>
      <c r="E26" s="27"/>
      <c r="F26" s="27"/>
      <c r="G26" s="27"/>
      <c r="H26" s="28"/>
    </row>
    <row r="27" spans="1:8" ht="18" customHeight="1" thickBot="1">
      <c r="A27" s="29">
        <v>2101102</v>
      </c>
      <c r="B27" s="30" t="s">
        <v>326</v>
      </c>
      <c r="C27" s="31">
        <f t="shared" si="0"/>
        <v>1.83</v>
      </c>
      <c r="D27" s="30">
        <v>1.83</v>
      </c>
      <c r="E27" s="30"/>
      <c r="F27" s="30"/>
      <c r="G27" s="30"/>
      <c r="H27" s="32"/>
    </row>
    <row r="28" spans="1:8" ht="18" customHeight="1">
      <c r="A28" s="26">
        <v>2101199</v>
      </c>
      <c r="B28" s="27" t="s">
        <v>299</v>
      </c>
      <c r="C28" s="24">
        <f t="shared" si="0"/>
        <v>0.39</v>
      </c>
      <c r="D28" s="27">
        <v>0.39</v>
      </c>
      <c r="E28" s="27"/>
      <c r="F28" s="27"/>
      <c r="G28" s="27"/>
      <c r="H28" s="28"/>
    </row>
    <row r="29" spans="1:8" ht="18" customHeight="1" thickBot="1">
      <c r="A29" s="26">
        <v>212</v>
      </c>
      <c r="B29" s="27" t="s">
        <v>311</v>
      </c>
      <c r="C29" s="31">
        <f t="shared" si="0"/>
        <v>0</v>
      </c>
      <c r="D29" s="27"/>
      <c r="E29" s="27"/>
      <c r="F29" s="27"/>
      <c r="G29" s="27"/>
      <c r="H29" s="28"/>
    </row>
    <row r="30" spans="1:8" ht="18" customHeight="1">
      <c r="A30" s="26">
        <v>21205</v>
      </c>
      <c r="B30" s="27" t="s">
        <v>303</v>
      </c>
      <c r="C30" s="24">
        <f t="shared" si="0"/>
        <v>0</v>
      </c>
      <c r="D30" s="27"/>
      <c r="E30" s="27"/>
      <c r="F30" s="27"/>
      <c r="G30" s="27"/>
      <c r="H30" s="28"/>
    </row>
    <row r="31" spans="1:8" ht="18" customHeight="1" thickBot="1">
      <c r="A31" s="26">
        <v>2120501</v>
      </c>
      <c r="B31" s="27" t="s">
        <v>303</v>
      </c>
      <c r="C31" s="31">
        <f t="shared" si="0"/>
        <v>0</v>
      </c>
      <c r="D31" s="27"/>
      <c r="E31" s="27"/>
      <c r="F31" s="27"/>
      <c r="G31" s="27"/>
      <c r="H31" s="28"/>
    </row>
    <row r="32" spans="1:8" ht="18" customHeight="1">
      <c r="A32" s="26">
        <v>213</v>
      </c>
      <c r="B32" s="27" t="s">
        <v>314</v>
      </c>
      <c r="C32" s="24">
        <f t="shared" si="0"/>
        <v>0</v>
      </c>
      <c r="D32" s="27"/>
      <c r="E32" s="27"/>
      <c r="F32" s="27"/>
      <c r="G32" s="27"/>
      <c r="H32" s="28"/>
    </row>
    <row r="33" spans="1:8" ht="18" customHeight="1" thickBot="1">
      <c r="A33" s="26">
        <v>21301</v>
      </c>
      <c r="B33" s="27" t="s">
        <v>356</v>
      </c>
      <c r="C33" s="31">
        <f t="shared" si="0"/>
        <v>0</v>
      </c>
      <c r="D33" s="27"/>
      <c r="E33" s="27"/>
      <c r="F33" s="27"/>
      <c r="G33" s="27"/>
      <c r="H33" s="28"/>
    </row>
    <row r="34" spans="1:8" ht="18" customHeight="1">
      <c r="A34" s="26">
        <v>2130152</v>
      </c>
      <c r="B34" s="27" t="s">
        <v>300</v>
      </c>
      <c r="C34" s="24">
        <f t="shared" si="0"/>
        <v>0</v>
      </c>
      <c r="D34" s="27"/>
      <c r="E34" s="27"/>
      <c r="F34" s="27"/>
      <c r="G34" s="27"/>
      <c r="H34" s="28"/>
    </row>
    <row r="35" spans="1:8" ht="18" customHeight="1" thickBot="1">
      <c r="A35" s="26">
        <v>21305</v>
      </c>
      <c r="B35" s="27" t="s">
        <v>357</v>
      </c>
      <c r="C35" s="31">
        <f t="shared" si="0"/>
        <v>0</v>
      </c>
      <c r="D35" s="27"/>
      <c r="E35" s="27"/>
      <c r="F35" s="27"/>
      <c r="G35" s="27"/>
      <c r="H35" s="28"/>
    </row>
    <row r="36" spans="1:8" ht="18" customHeight="1">
      <c r="A36" s="26">
        <v>2130504</v>
      </c>
      <c r="B36" s="27" t="s">
        <v>304</v>
      </c>
      <c r="C36" s="24">
        <f t="shared" si="0"/>
        <v>0</v>
      </c>
      <c r="D36" s="27"/>
      <c r="E36" s="27"/>
      <c r="F36" s="27"/>
      <c r="G36" s="27"/>
      <c r="H36" s="28"/>
    </row>
    <row r="37" spans="1:8" ht="18" customHeight="1" thickBot="1">
      <c r="A37" s="26">
        <v>2130505</v>
      </c>
      <c r="B37" s="27" t="s">
        <v>305</v>
      </c>
      <c r="C37" s="31">
        <f t="shared" si="0"/>
        <v>0</v>
      </c>
      <c r="D37" s="27"/>
      <c r="E37" s="27"/>
      <c r="F37" s="27"/>
      <c r="G37" s="27"/>
      <c r="H37" s="28"/>
    </row>
    <row r="38" spans="1:8" ht="18" customHeight="1">
      <c r="A38" s="26">
        <v>2130599</v>
      </c>
      <c r="B38" s="27" t="s">
        <v>306</v>
      </c>
      <c r="C38" s="24">
        <f t="shared" si="0"/>
        <v>0</v>
      </c>
      <c r="D38" s="27"/>
      <c r="E38" s="27"/>
      <c r="F38" s="27"/>
      <c r="G38" s="27"/>
      <c r="H38" s="28"/>
    </row>
    <row r="39" spans="1:8" ht="18" customHeight="1" thickBot="1">
      <c r="A39" s="26">
        <v>21307</v>
      </c>
      <c r="B39" s="27" t="s">
        <v>358</v>
      </c>
      <c r="C39" s="31">
        <f t="shared" si="0"/>
        <v>0</v>
      </c>
      <c r="D39" s="27"/>
      <c r="E39" s="27"/>
      <c r="F39" s="27"/>
      <c r="G39" s="27"/>
      <c r="H39" s="28"/>
    </row>
    <row r="40" spans="1:8" ht="18" customHeight="1">
      <c r="A40" s="26">
        <v>2130705</v>
      </c>
      <c r="B40" s="27" t="s">
        <v>301</v>
      </c>
      <c r="C40" s="24">
        <f t="shared" si="0"/>
        <v>0</v>
      </c>
      <c r="D40" s="27"/>
      <c r="E40" s="27"/>
      <c r="F40" s="27"/>
      <c r="G40" s="27"/>
      <c r="H40" s="28"/>
    </row>
    <row r="41" spans="1:8" ht="18" customHeight="1" thickBot="1">
      <c r="A41" s="26">
        <v>221</v>
      </c>
      <c r="B41" s="27" t="s">
        <v>327</v>
      </c>
      <c r="C41" s="31">
        <f t="shared" si="0"/>
        <v>2.58</v>
      </c>
      <c r="D41" s="27">
        <v>2.58</v>
      </c>
      <c r="E41" s="27"/>
      <c r="F41" s="27"/>
      <c r="G41" s="27"/>
      <c r="H41" s="28"/>
    </row>
    <row r="42" spans="1:8" ht="18" customHeight="1">
      <c r="A42" s="26">
        <v>22102</v>
      </c>
      <c r="B42" s="27" t="s">
        <v>328</v>
      </c>
      <c r="C42" s="24">
        <f t="shared" si="0"/>
        <v>0</v>
      </c>
      <c r="D42" s="27"/>
      <c r="E42" s="27"/>
      <c r="F42" s="27"/>
      <c r="G42" s="27"/>
      <c r="H42" s="28"/>
    </row>
    <row r="43" spans="1:8" ht="18" customHeight="1" thickBot="1">
      <c r="A43" s="26">
        <v>2210201</v>
      </c>
      <c r="B43" s="27" t="s">
        <v>329</v>
      </c>
      <c r="C43" s="31">
        <f t="shared" si="0"/>
        <v>2.58</v>
      </c>
      <c r="D43" s="27">
        <v>2.58</v>
      </c>
      <c r="E43" s="27"/>
      <c r="F43" s="27"/>
      <c r="G43" s="27"/>
      <c r="H43" s="28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G8" sqref="G8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7.25">
      <c r="A1" s="151" t="s">
        <v>268</v>
      </c>
      <c r="B1" s="151"/>
      <c r="C1" s="12"/>
      <c r="D1" s="12"/>
      <c r="E1" s="12"/>
      <c r="F1" s="12"/>
      <c r="G1" s="13"/>
      <c r="H1" s="13"/>
      <c r="I1" s="13"/>
      <c r="J1" s="13"/>
      <c r="K1" s="13"/>
    </row>
    <row r="2" spans="1:11" ht="39" customHeight="1">
      <c r="A2" s="192" t="s">
        <v>331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4.25">
      <c r="A3" s="12"/>
      <c r="B3" s="12"/>
      <c r="C3" s="12"/>
      <c r="D3" s="12"/>
      <c r="E3" s="12"/>
      <c r="F3" s="12"/>
      <c r="G3" s="13"/>
      <c r="H3" s="13"/>
      <c r="I3" s="13"/>
      <c r="J3" s="194" t="s">
        <v>1</v>
      </c>
      <c r="K3" s="195"/>
    </row>
    <row r="4" spans="1:11" ht="15">
      <c r="A4" s="197" t="s">
        <v>193</v>
      </c>
      <c r="B4" s="196" t="s">
        <v>269</v>
      </c>
      <c r="C4" s="196" t="s">
        <v>270</v>
      </c>
      <c r="D4" s="196" t="s">
        <v>271</v>
      </c>
      <c r="E4" s="196" t="s">
        <v>272</v>
      </c>
      <c r="F4" s="196" t="s">
        <v>273</v>
      </c>
      <c r="G4" s="196" t="s">
        <v>274</v>
      </c>
      <c r="H4" s="196"/>
      <c r="I4" s="196" t="s">
        <v>275</v>
      </c>
      <c r="J4" s="196" t="s">
        <v>276</v>
      </c>
      <c r="K4" s="196" t="s">
        <v>277</v>
      </c>
    </row>
    <row r="5" spans="1:11" ht="46.5">
      <c r="A5" s="197"/>
      <c r="B5" s="196"/>
      <c r="C5" s="196"/>
      <c r="D5" s="196"/>
      <c r="E5" s="196"/>
      <c r="F5" s="196"/>
      <c r="G5" s="14" t="s">
        <v>278</v>
      </c>
      <c r="H5" s="14" t="s">
        <v>279</v>
      </c>
      <c r="I5" s="196"/>
      <c r="J5" s="196"/>
      <c r="K5" s="196"/>
    </row>
    <row r="6" spans="1:11" ht="18">
      <c r="A6" s="15" t="s">
        <v>280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8">
      <c r="A7" s="17" t="s">
        <v>281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8">
      <c r="A8" s="17" t="s">
        <v>282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8">
      <c r="A9" s="17" t="s">
        <v>283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27" ht="10.5">
      <c r="M27" t="s">
        <v>204</v>
      </c>
    </row>
  </sheetData>
  <sheetProtection/>
  <mergeCells count="13">
    <mergeCell ref="I4:I5"/>
    <mergeCell ref="J4:J5"/>
    <mergeCell ref="K4:K5"/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SheetLayoutView="100" workbookViewId="0" topLeftCell="A1">
      <selection activeCell="B9" sqref="B9"/>
    </sheetView>
  </sheetViews>
  <sheetFormatPr defaultColWidth="1.5" defaultRowHeight="11.25"/>
  <cols>
    <col min="1" max="1" width="25.33203125" style="1" customWidth="1"/>
    <col min="2" max="2" width="43.83203125" style="1" customWidth="1"/>
    <col min="3" max="6" width="26" style="1" customWidth="1"/>
    <col min="7" max="32" width="12" style="1" customWidth="1"/>
    <col min="33" max="224" width="1.5" style="1" customWidth="1"/>
    <col min="225" max="255" width="12" style="1" customWidth="1"/>
    <col min="256" max="16384" width="1.5" style="1" customWidth="1"/>
  </cols>
  <sheetData>
    <row r="1" ht="21" customHeight="1">
      <c r="A1" s="2" t="s">
        <v>284</v>
      </c>
    </row>
    <row r="2" spans="1:6" ht="47.25" customHeight="1">
      <c r="A2" s="198" t="s">
        <v>340</v>
      </c>
      <c r="B2" s="198"/>
      <c r="C2" s="198"/>
      <c r="D2" s="198"/>
      <c r="E2" s="198"/>
      <c r="F2" s="198"/>
    </row>
    <row r="3" spans="1:6" ht="19.5" customHeight="1">
      <c r="A3" s="3"/>
      <c r="B3" s="3"/>
      <c r="C3" s="3"/>
      <c r="D3" s="3"/>
      <c r="E3" s="3"/>
      <c r="F3" s="4" t="s">
        <v>1</v>
      </c>
    </row>
    <row r="4" spans="1:6" ht="36" customHeight="1">
      <c r="A4" s="199" t="s">
        <v>285</v>
      </c>
      <c r="B4" s="199" t="s">
        <v>341</v>
      </c>
      <c r="C4" s="199"/>
      <c r="D4" s="5" t="s">
        <v>286</v>
      </c>
      <c r="E4" s="199">
        <v>9.95</v>
      </c>
      <c r="F4" s="199"/>
    </row>
    <row r="5" spans="1:6" ht="36" customHeight="1">
      <c r="A5" s="199"/>
      <c r="B5" s="199"/>
      <c r="C5" s="199"/>
      <c r="D5" s="5" t="s">
        <v>287</v>
      </c>
      <c r="E5" s="199">
        <v>9.95</v>
      </c>
      <c r="F5" s="199"/>
    </row>
    <row r="6" spans="1:6" ht="73.5" customHeight="1">
      <c r="A6" s="5" t="s">
        <v>288</v>
      </c>
      <c r="B6" s="199" t="s">
        <v>330</v>
      </c>
      <c r="C6" s="199"/>
      <c r="D6" s="199"/>
      <c r="E6" s="199"/>
      <c r="F6" s="199"/>
    </row>
    <row r="7" spans="1:6" ht="26.25" customHeight="1">
      <c r="A7" s="200" t="s">
        <v>289</v>
      </c>
      <c r="B7" s="5" t="s">
        <v>290</v>
      </c>
      <c r="C7" s="5" t="s">
        <v>291</v>
      </c>
      <c r="D7" s="5" t="s">
        <v>292</v>
      </c>
      <c r="E7" s="5" t="s">
        <v>293</v>
      </c>
      <c r="F7" s="5" t="s">
        <v>294</v>
      </c>
    </row>
    <row r="8" spans="1:6" ht="26.25" customHeight="1">
      <c r="A8" s="200"/>
      <c r="B8" s="139" t="s">
        <v>342</v>
      </c>
      <c r="C8" s="138" t="s">
        <v>343</v>
      </c>
      <c r="D8" s="137" t="s">
        <v>344</v>
      </c>
      <c r="E8" s="136" t="s">
        <v>345</v>
      </c>
      <c r="F8" s="136" t="s">
        <v>346</v>
      </c>
    </row>
    <row r="9" spans="1:6" ht="26.25" customHeight="1">
      <c r="A9" s="200"/>
      <c r="B9" s="140" t="s">
        <v>347</v>
      </c>
      <c r="C9" s="138" t="s">
        <v>343</v>
      </c>
      <c r="D9" s="137" t="s">
        <v>348</v>
      </c>
      <c r="E9" s="136" t="s">
        <v>345</v>
      </c>
      <c r="F9" s="136" t="s">
        <v>349</v>
      </c>
    </row>
    <row r="10" spans="1:6" ht="26.25" customHeight="1">
      <c r="A10" s="200"/>
      <c r="B10" s="136" t="s">
        <v>350</v>
      </c>
      <c r="C10" s="138" t="s">
        <v>343</v>
      </c>
      <c r="D10" s="137" t="s">
        <v>344</v>
      </c>
      <c r="E10" s="136" t="s">
        <v>345</v>
      </c>
      <c r="F10" s="136" t="s">
        <v>346</v>
      </c>
    </row>
    <row r="11" spans="1:6" ht="26.25" customHeight="1">
      <c r="A11" s="200"/>
      <c r="B11" s="136" t="s">
        <v>351</v>
      </c>
      <c r="C11" s="138" t="s">
        <v>343</v>
      </c>
      <c r="D11" s="137" t="s">
        <v>352</v>
      </c>
      <c r="E11" s="136" t="s">
        <v>345</v>
      </c>
      <c r="F11" s="136">
        <v>9.95</v>
      </c>
    </row>
    <row r="12" spans="1:6" ht="26.25" customHeight="1">
      <c r="A12" s="200"/>
      <c r="B12" s="136"/>
      <c r="C12" s="138"/>
      <c r="D12" s="137"/>
      <c r="E12" s="136"/>
      <c r="F12" s="136"/>
    </row>
    <row r="13" spans="1:6" ht="26.25" customHeight="1">
      <c r="A13" s="200"/>
      <c r="B13" s="5"/>
      <c r="C13" s="6"/>
      <c r="D13" s="6"/>
      <c r="E13" s="6"/>
      <c r="F13" s="6"/>
    </row>
    <row r="14" spans="1:6" ht="26.25" customHeight="1">
      <c r="A14" s="200"/>
      <c r="B14" s="5"/>
      <c r="C14" s="6"/>
      <c r="D14" s="6"/>
      <c r="E14" s="6"/>
      <c r="F14" s="6"/>
    </row>
    <row r="15" spans="1:6" ht="26.25" customHeight="1">
      <c r="A15" s="200"/>
      <c r="B15" s="5"/>
      <c r="C15" s="6"/>
      <c r="D15" s="6"/>
      <c r="E15" s="6"/>
      <c r="F15" s="6"/>
    </row>
    <row r="16" spans="1:6" ht="26.25" customHeight="1">
      <c r="A16" s="200"/>
      <c r="B16" s="5"/>
      <c r="C16" s="6"/>
      <c r="D16" s="6"/>
      <c r="E16" s="6"/>
      <c r="F16" s="6"/>
    </row>
    <row r="17" spans="1:6" ht="12.75">
      <c r="A17" s="7"/>
      <c r="B17" s="8"/>
      <c r="C17" s="9"/>
      <c r="D17" s="9"/>
      <c r="E17" s="9"/>
      <c r="F17" s="8"/>
    </row>
    <row r="18" spans="1:6" ht="12.75">
      <c r="A18" s="7"/>
      <c r="B18" s="8"/>
      <c r="C18" s="9"/>
      <c r="D18" s="9"/>
      <c r="E18" s="9"/>
      <c r="F18" s="8"/>
    </row>
    <row r="19" spans="1:6" ht="12.75">
      <c r="A19" s="7"/>
      <c r="B19" s="8"/>
      <c r="C19" s="9"/>
      <c r="D19" s="9"/>
      <c r="E19" s="9"/>
      <c r="F19" s="8"/>
    </row>
    <row r="20" spans="1:6" ht="12.75">
      <c r="A20" s="7"/>
      <c r="B20" s="8"/>
      <c r="C20" s="9"/>
      <c r="D20" s="9"/>
      <c r="E20" s="9"/>
      <c r="F20" s="8"/>
    </row>
    <row r="21" spans="1:6" ht="12.75">
      <c r="A21" s="7"/>
      <c r="B21" s="8"/>
      <c r="C21" s="9"/>
      <c r="D21" s="9"/>
      <c r="E21" s="9"/>
      <c r="F21" s="8"/>
    </row>
    <row r="22" spans="1:6" ht="12.75">
      <c r="A22" s="7"/>
      <c r="B22" s="8"/>
      <c r="C22" s="9"/>
      <c r="D22" s="9"/>
      <c r="E22" s="9"/>
      <c r="F22" s="8"/>
    </row>
    <row r="23" spans="1:6" ht="12.75">
      <c r="A23" s="7"/>
      <c r="B23" s="8"/>
      <c r="C23" s="9"/>
      <c r="D23" s="9"/>
      <c r="E23" s="9"/>
      <c r="F23" s="8"/>
    </row>
    <row r="24" spans="1:6" ht="12.75">
      <c r="A24" s="7"/>
      <c r="B24" s="8"/>
      <c r="C24" s="9"/>
      <c r="D24" s="9"/>
      <c r="E24" s="9"/>
      <c r="F24" s="8"/>
    </row>
    <row r="25" spans="1:6" ht="12.75">
      <c r="A25" s="7"/>
      <c r="B25" s="8"/>
      <c r="C25" s="9"/>
      <c r="D25" s="9"/>
      <c r="E25" s="9"/>
      <c r="F25" s="8"/>
    </row>
    <row r="26" spans="1:6" ht="12.75">
      <c r="A26" s="7"/>
      <c r="B26" s="8"/>
      <c r="C26" s="9"/>
      <c r="D26" s="9"/>
      <c r="E26" s="9"/>
      <c r="F26" s="8"/>
    </row>
    <row r="27" spans="1:6" ht="12.75">
      <c r="A27" s="7"/>
      <c r="B27" s="8"/>
      <c r="C27" s="9"/>
      <c r="D27" s="9"/>
      <c r="E27" s="9"/>
      <c r="F27" s="8"/>
    </row>
    <row r="28" spans="1:6" ht="12.75">
      <c r="A28" s="7"/>
      <c r="B28" s="8"/>
      <c r="C28" s="9"/>
      <c r="D28" s="9"/>
      <c r="E28" s="9"/>
      <c r="F28" s="8"/>
    </row>
    <row r="29" spans="1:6" ht="12.75">
      <c r="A29" s="7"/>
      <c r="B29" s="8"/>
      <c r="C29" s="9"/>
      <c r="D29" s="9"/>
      <c r="E29" s="9"/>
      <c r="F29" s="8"/>
    </row>
    <row r="30" spans="1:6" ht="12.75">
      <c r="A30" s="7"/>
      <c r="B30" s="8"/>
      <c r="C30" s="9"/>
      <c r="D30" s="9"/>
      <c r="E30" s="9"/>
      <c r="F30" s="8"/>
    </row>
    <row r="31" spans="1:6" ht="12.75">
      <c r="A31" s="7"/>
      <c r="B31" s="8"/>
      <c r="C31" s="9"/>
      <c r="D31" s="9"/>
      <c r="E31" s="9"/>
      <c r="F31" s="8"/>
    </row>
    <row r="32" spans="1:6" ht="12.75">
      <c r="A32" s="7"/>
      <c r="B32" s="8"/>
      <c r="C32" s="9"/>
      <c r="D32" s="9"/>
      <c r="E32" s="9"/>
      <c r="F32" s="8"/>
    </row>
    <row r="33" spans="1:6" ht="12.75">
      <c r="A33" s="7"/>
      <c r="B33" s="8"/>
      <c r="C33" s="9"/>
      <c r="D33" s="9"/>
      <c r="E33" s="9"/>
      <c r="F33" s="8"/>
    </row>
    <row r="34" spans="1:6" ht="12.75">
      <c r="A34" s="7"/>
      <c r="B34" s="8"/>
      <c r="C34" s="9"/>
      <c r="D34" s="9"/>
      <c r="E34" s="9"/>
      <c r="F34" s="8"/>
    </row>
    <row r="35" spans="1:6" ht="12.75">
      <c r="A35" s="7"/>
      <c r="B35" s="8"/>
      <c r="C35" s="9"/>
      <c r="D35" s="9"/>
      <c r="E35" s="9"/>
      <c r="F35" s="8"/>
    </row>
    <row r="36" spans="2:6" ht="12.75">
      <c r="B36" s="10"/>
      <c r="C36" s="11"/>
      <c r="D36" s="11"/>
      <c r="E36" s="11"/>
      <c r="F36" s="10"/>
    </row>
    <row r="37" spans="2:6" ht="12.75">
      <c r="B37" s="10"/>
      <c r="C37" s="11"/>
      <c r="D37" s="11"/>
      <c r="E37" s="11"/>
      <c r="F37" s="10"/>
    </row>
    <row r="38" spans="2:6" ht="12.75">
      <c r="B38" s="10"/>
      <c r="C38" s="10"/>
      <c r="D38" s="10"/>
      <c r="E38" s="10"/>
      <c r="F38" s="10"/>
    </row>
    <row r="39" spans="2:6" ht="12.75">
      <c r="B39" s="10"/>
      <c r="C39" s="10"/>
      <c r="D39" s="10"/>
      <c r="E39" s="10"/>
      <c r="F39" s="10"/>
    </row>
    <row r="40" spans="2:6" ht="12.75">
      <c r="B40" s="10"/>
      <c r="C40" s="10"/>
      <c r="D40" s="10"/>
      <c r="E40" s="10"/>
      <c r="F40" s="10"/>
    </row>
    <row r="41" spans="2:6" ht="12.75">
      <c r="B41" s="10"/>
      <c r="C41" s="10"/>
      <c r="D41" s="10"/>
      <c r="E41" s="10"/>
      <c r="F41" s="10"/>
    </row>
    <row r="42" spans="2:6" ht="12.75">
      <c r="B42" s="10"/>
      <c r="C42" s="10"/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2:6" ht="12.75">
      <c r="B53" s="10"/>
      <c r="C53" s="10"/>
      <c r="D53" s="10"/>
      <c r="E53" s="10"/>
      <c r="F53" s="10"/>
    </row>
    <row r="54" spans="2:6" ht="12.75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spans="2:6" ht="12.75">
      <c r="B56" s="10"/>
      <c r="C56" s="10"/>
      <c r="D56" s="10"/>
      <c r="E56" s="10"/>
      <c r="F56" s="10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E9" sqref="E9:E31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7.25">
      <c r="A1" s="18" t="s">
        <v>0</v>
      </c>
    </row>
    <row r="2" spans="1:10" ht="30" customHeight="1">
      <c r="A2" s="142" t="s">
        <v>332</v>
      </c>
      <c r="B2" s="142"/>
      <c r="C2" s="142"/>
      <c r="D2" s="142"/>
      <c r="E2" s="142"/>
      <c r="F2" s="142"/>
      <c r="G2" s="142"/>
      <c r="H2" s="33"/>
      <c r="I2" s="33"/>
      <c r="J2" s="33"/>
    </row>
    <row r="4" spans="5:7" ht="12">
      <c r="E4" s="143" t="s">
        <v>1</v>
      </c>
      <c r="F4" s="143"/>
      <c r="G4" s="143"/>
    </row>
    <row r="5" spans="1:7" ht="23.25" customHeight="1">
      <c r="A5" s="144" t="s">
        <v>2</v>
      </c>
      <c r="B5" s="145" t="s">
        <v>2</v>
      </c>
      <c r="C5" s="145" t="s">
        <v>3</v>
      </c>
      <c r="D5" s="145"/>
      <c r="E5" s="145"/>
      <c r="F5" s="145"/>
      <c r="G5" s="146"/>
    </row>
    <row r="6" spans="1:7" ht="12" customHeight="1">
      <c r="A6" s="149" t="s">
        <v>4</v>
      </c>
      <c r="B6" s="150" t="s">
        <v>5</v>
      </c>
      <c r="C6" s="150" t="s">
        <v>6</v>
      </c>
      <c r="D6" s="147" t="s">
        <v>7</v>
      </c>
      <c r="E6" s="147"/>
      <c r="F6" s="147"/>
      <c r="G6" s="148"/>
    </row>
    <row r="7" spans="1:7" ht="26.25">
      <c r="A7" s="149" t="s">
        <v>4</v>
      </c>
      <c r="B7" s="150" t="s">
        <v>8</v>
      </c>
      <c r="C7" s="150" t="s">
        <v>6</v>
      </c>
      <c r="D7" s="122" t="s">
        <v>9</v>
      </c>
      <c r="E7" s="20" t="s">
        <v>10</v>
      </c>
      <c r="F7" s="20" t="s">
        <v>11</v>
      </c>
      <c r="G7" s="21" t="s">
        <v>12</v>
      </c>
    </row>
    <row r="8" spans="1:7" ht="12.75">
      <c r="A8" s="45" t="s">
        <v>13</v>
      </c>
      <c r="B8" s="24">
        <f>SUM(B9:B11)</f>
        <v>9.95</v>
      </c>
      <c r="C8" s="123" t="s">
        <v>14</v>
      </c>
      <c r="D8" s="124"/>
      <c r="E8" s="125">
        <v>9.95</v>
      </c>
      <c r="F8" s="125"/>
      <c r="G8" s="126"/>
    </row>
    <row r="9" spans="1:7" ht="13.5" customHeight="1">
      <c r="A9" s="45" t="s">
        <v>15</v>
      </c>
      <c r="B9" s="24">
        <v>9.95</v>
      </c>
      <c r="C9" s="43" t="s">
        <v>16</v>
      </c>
      <c r="D9" s="24">
        <f aca="true" t="shared" si="0" ref="D9:D32">SUM(E9:G9)</f>
        <v>0</v>
      </c>
      <c r="E9" s="24"/>
      <c r="F9" s="24"/>
      <c r="G9" s="28"/>
    </row>
    <row r="10" spans="1:7" ht="13.5" customHeight="1">
      <c r="A10" s="45" t="s">
        <v>17</v>
      </c>
      <c r="B10" s="24"/>
      <c r="C10" s="43" t="s">
        <v>18</v>
      </c>
      <c r="D10" s="24">
        <f t="shared" si="0"/>
        <v>0</v>
      </c>
      <c r="E10" s="24"/>
      <c r="F10" s="24"/>
      <c r="G10" s="28"/>
    </row>
    <row r="11" spans="1:7" ht="13.5" customHeight="1">
      <c r="A11" s="45" t="s">
        <v>19</v>
      </c>
      <c r="B11" s="24"/>
      <c r="C11" s="43" t="s">
        <v>20</v>
      </c>
      <c r="D11" s="24">
        <f t="shared" si="0"/>
        <v>0</v>
      </c>
      <c r="E11" s="24"/>
      <c r="F11" s="24"/>
      <c r="G11" s="28"/>
    </row>
    <row r="12" spans="1:7" ht="13.5" customHeight="1">
      <c r="A12" s="45"/>
      <c r="B12" s="24"/>
      <c r="C12" s="43" t="s">
        <v>21</v>
      </c>
      <c r="D12" s="24">
        <f t="shared" si="0"/>
        <v>0</v>
      </c>
      <c r="E12" s="24"/>
      <c r="F12" s="24"/>
      <c r="G12" s="28"/>
    </row>
    <row r="13" spans="1:7" ht="13.5" customHeight="1">
      <c r="A13" s="45"/>
      <c r="B13" s="24"/>
      <c r="C13" s="43" t="s">
        <v>22</v>
      </c>
      <c r="D13" s="24">
        <f t="shared" si="0"/>
        <v>0</v>
      </c>
      <c r="E13" s="24"/>
      <c r="F13" s="24"/>
      <c r="G13" s="28"/>
    </row>
    <row r="14" spans="1:7" ht="13.5" customHeight="1">
      <c r="A14" s="45"/>
      <c r="B14" s="24"/>
      <c r="C14" s="43" t="s">
        <v>23</v>
      </c>
      <c r="D14" s="24">
        <f t="shared" si="0"/>
        <v>0</v>
      </c>
      <c r="E14" s="24"/>
      <c r="F14" s="24"/>
      <c r="G14" s="28"/>
    </row>
    <row r="15" spans="1:7" ht="13.5" customHeight="1">
      <c r="A15" s="45"/>
      <c r="B15" s="24"/>
      <c r="C15" s="43" t="s">
        <v>24</v>
      </c>
      <c r="D15" s="24">
        <f t="shared" si="0"/>
        <v>0</v>
      </c>
      <c r="E15" s="24"/>
      <c r="F15" s="24"/>
      <c r="G15" s="28"/>
    </row>
    <row r="16" spans="1:7" ht="13.5" customHeight="1">
      <c r="A16" s="45"/>
      <c r="B16" s="24"/>
      <c r="C16" s="43" t="s">
        <v>25</v>
      </c>
      <c r="D16" s="24">
        <f t="shared" si="0"/>
        <v>5.16</v>
      </c>
      <c r="E16" s="24">
        <v>5.16</v>
      </c>
      <c r="F16" s="24"/>
      <c r="G16" s="28"/>
    </row>
    <row r="17" spans="1:7" ht="13.5" customHeight="1">
      <c r="A17" s="45"/>
      <c r="B17" s="24"/>
      <c r="C17" s="43" t="s">
        <v>26</v>
      </c>
      <c r="D17" s="24">
        <f t="shared" si="0"/>
        <v>2.21</v>
      </c>
      <c r="E17" s="24">
        <v>2.21</v>
      </c>
      <c r="F17" s="24"/>
      <c r="G17" s="28"/>
    </row>
    <row r="18" spans="1:7" ht="13.5" customHeight="1">
      <c r="A18" s="45"/>
      <c r="B18" s="24"/>
      <c r="C18" s="43" t="s">
        <v>27</v>
      </c>
      <c r="D18" s="24">
        <f t="shared" si="0"/>
        <v>0</v>
      </c>
      <c r="E18" s="24"/>
      <c r="F18" s="24"/>
      <c r="G18" s="28"/>
    </row>
    <row r="19" spans="1:7" ht="13.5" customHeight="1">
      <c r="A19" s="45"/>
      <c r="B19" s="24"/>
      <c r="C19" s="43" t="s">
        <v>310</v>
      </c>
      <c r="D19" s="24">
        <f t="shared" si="0"/>
        <v>0</v>
      </c>
      <c r="E19" s="24"/>
      <c r="F19" s="24"/>
      <c r="G19" s="28"/>
    </row>
    <row r="20" spans="1:7" ht="13.5" customHeight="1">
      <c r="A20" s="45"/>
      <c r="B20" s="24"/>
      <c r="C20" s="43" t="s">
        <v>313</v>
      </c>
      <c r="D20" s="24">
        <f t="shared" si="0"/>
        <v>0</v>
      </c>
      <c r="E20" s="24"/>
      <c r="F20" s="24"/>
      <c r="G20" s="28"/>
    </row>
    <row r="21" spans="1:7" ht="13.5" customHeight="1">
      <c r="A21" s="45"/>
      <c r="B21" s="24"/>
      <c r="C21" s="43" t="s">
        <v>28</v>
      </c>
      <c r="D21" s="24">
        <f t="shared" si="0"/>
        <v>0</v>
      </c>
      <c r="E21" s="24"/>
      <c r="F21" s="24"/>
      <c r="G21" s="28"/>
    </row>
    <row r="22" spans="1:7" ht="13.5" customHeight="1">
      <c r="A22" s="45"/>
      <c r="B22" s="24"/>
      <c r="C22" s="43" t="s">
        <v>29</v>
      </c>
      <c r="D22" s="24">
        <f t="shared" si="0"/>
        <v>0</v>
      </c>
      <c r="E22" s="24"/>
      <c r="F22" s="24"/>
      <c r="G22" s="28"/>
    </row>
    <row r="23" spans="1:7" ht="13.5" customHeight="1">
      <c r="A23" s="45"/>
      <c r="B23" s="46"/>
      <c r="C23" s="43" t="s">
        <v>30</v>
      </c>
      <c r="D23" s="24">
        <f t="shared" si="0"/>
        <v>0</v>
      </c>
      <c r="E23" s="24"/>
      <c r="F23" s="24"/>
      <c r="G23" s="28"/>
    </row>
    <row r="24" spans="1:7" ht="13.5" customHeight="1">
      <c r="A24" s="45"/>
      <c r="B24" s="46"/>
      <c r="C24" s="43" t="s">
        <v>31</v>
      </c>
      <c r="D24" s="24">
        <f t="shared" si="0"/>
        <v>0</v>
      </c>
      <c r="E24" s="24"/>
      <c r="F24" s="24"/>
      <c r="G24" s="28"/>
    </row>
    <row r="25" spans="1:7" ht="13.5" customHeight="1">
      <c r="A25" s="45"/>
      <c r="B25" s="46"/>
      <c r="C25" s="43" t="s">
        <v>32</v>
      </c>
      <c r="D25" s="24">
        <f t="shared" si="0"/>
        <v>0</v>
      </c>
      <c r="E25" s="24"/>
      <c r="F25" s="24"/>
      <c r="G25" s="28"/>
    </row>
    <row r="26" spans="1:7" ht="13.5" customHeight="1">
      <c r="A26" s="45"/>
      <c r="B26" s="46"/>
      <c r="C26" s="47" t="s">
        <v>33</v>
      </c>
      <c r="D26" s="24">
        <f t="shared" si="0"/>
        <v>0</v>
      </c>
      <c r="E26" s="24"/>
      <c r="F26" s="24"/>
      <c r="G26" s="28"/>
    </row>
    <row r="27" spans="1:7" ht="13.5" customHeight="1">
      <c r="A27" s="45"/>
      <c r="B27" s="46"/>
      <c r="C27" s="47" t="s">
        <v>34</v>
      </c>
      <c r="D27" s="24">
        <f t="shared" si="0"/>
        <v>2.58</v>
      </c>
      <c r="E27" s="24">
        <v>2.58</v>
      </c>
      <c r="F27" s="24"/>
      <c r="G27" s="28"/>
    </row>
    <row r="28" spans="1:7" ht="13.5" customHeight="1">
      <c r="A28" s="127"/>
      <c r="B28" s="24"/>
      <c r="C28" s="47" t="s">
        <v>35</v>
      </c>
      <c r="D28" s="24">
        <f t="shared" si="0"/>
        <v>0</v>
      </c>
      <c r="E28" s="24"/>
      <c r="F28" s="24"/>
      <c r="G28" s="28"/>
    </row>
    <row r="29" spans="1:7" ht="13.5" customHeight="1">
      <c r="A29" s="127"/>
      <c r="B29" s="24"/>
      <c r="C29" s="47" t="s">
        <v>36</v>
      </c>
      <c r="D29" s="24">
        <f t="shared" si="0"/>
        <v>0</v>
      </c>
      <c r="E29" s="24"/>
      <c r="F29" s="24"/>
      <c r="G29" s="28"/>
    </row>
    <row r="30" spans="1:7" ht="13.5" customHeight="1">
      <c r="A30" s="45"/>
      <c r="B30" s="46"/>
      <c r="C30" s="47" t="s">
        <v>37</v>
      </c>
      <c r="D30" s="24">
        <f t="shared" si="0"/>
        <v>0</v>
      </c>
      <c r="E30" s="24"/>
      <c r="F30" s="24"/>
      <c r="G30" s="28"/>
    </row>
    <row r="31" spans="1:7" ht="13.5" customHeight="1">
      <c r="A31" s="45" t="s">
        <v>38</v>
      </c>
      <c r="B31" s="24">
        <f>SUM(B32:B34)</f>
        <v>0</v>
      </c>
      <c r="C31" s="47" t="s">
        <v>39</v>
      </c>
      <c r="D31" s="24">
        <f t="shared" si="0"/>
        <v>0</v>
      </c>
      <c r="E31" s="24"/>
      <c r="F31" s="24"/>
      <c r="G31" s="28"/>
    </row>
    <row r="32" spans="1:7" ht="13.5" customHeight="1">
      <c r="A32" s="45" t="s">
        <v>40</v>
      </c>
      <c r="B32" s="24"/>
      <c r="C32" s="47" t="s">
        <v>41</v>
      </c>
      <c r="D32" s="24">
        <f t="shared" si="0"/>
        <v>0</v>
      </c>
      <c r="E32" s="24"/>
      <c r="F32" s="24"/>
      <c r="G32" s="28"/>
    </row>
    <row r="33" spans="1:7" ht="13.5" customHeight="1">
      <c r="A33" s="45" t="s">
        <v>42</v>
      </c>
      <c r="B33" s="24"/>
      <c r="C33" s="124" t="s">
        <v>43</v>
      </c>
      <c r="D33" s="24">
        <f>SUM(E34:F34)</f>
        <v>0</v>
      </c>
      <c r="E33" s="24">
        <f>SUM(E9:E32)</f>
        <v>9.95</v>
      </c>
      <c r="F33" s="24">
        <f>SUM(F9:F32)</f>
        <v>0</v>
      </c>
      <c r="G33" s="25">
        <f>SUM(G9:G32)</f>
        <v>0</v>
      </c>
    </row>
    <row r="34" spans="1:7" ht="13.5" customHeight="1">
      <c r="A34" s="45" t="s">
        <v>19</v>
      </c>
      <c r="B34" s="24"/>
      <c r="C34" s="27"/>
      <c r="D34" s="27"/>
      <c r="E34" s="24"/>
      <c r="F34" s="24"/>
      <c r="G34" s="28"/>
    </row>
    <row r="35" spans="1:7" ht="13.5" customHeight="1">
      <c r="A35" s="128" t="s">
        <v>44</v>
      </c>
      <c r="B35" s="31">
        <f>B9+B31</f>
        <v>9.95</v>
      </c>
      <c r="C35" s="129" t="s">
        <v>45</v>
      </c>
      <c r="D35" s="31">
        <f>SUM(E36:F36)</f>
        <v>0</v>
      </c>
      <c r="E35" s="31">
        <f>E33</f>
        <v>9.95</v>
      </c>
      <c r="F35" s="31">
        <f>F33</f>
        <v>0</v>
      </c>
      <c r="G35" s="130">
        <f>G33</f>
        <v>0</v>
      </c>
    </row>
    <row r="36" spans="1:7" ht="30" customHeight="1">
      <c r="A36" s="141" t="s">
        <v>46</v>
      </c>
      <c r="B36" s="141"/>
      <c r="C36" s="141"/>
      <c r="D36" s="141"/>
      <c r="E36" s="141"/>
      <c r="F36" s="141"/>
      <c r="G36" s="141"/>
    </row>
    <row r="37" spans="1:7" ht="16.5" customHeight="1">
      <c r="A37" s="141"/>
      <c r="B37" s="141"/>
      <c r="C37" s="141"/>
      <c r="D37" s="141"/>
      <c r="E37" s="141"/>
      <c r="F37" s="141"/>
      <c r="G37" s="141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36:G37"/>
    <mergeCell ref="A2:G2"/>
    <mergeCell ref="E4:G4"/>
    <mergeCell ref="A5:B5"/>
    <mergeCell ref="C5:G5"/>
    <mergeCell ref="D6:G6"/>
    <mergeCell ref="A6:A7"/>
    <mergeCell ref="B6:B7"/>
    <mergeCell ref="C6:C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workbookViewId="0" topLeftCell="A20">
      <selection activeCell="B7" sqref="B7:B40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151" t="s">
        <v>47</v>
      </c>
      <c r="B1" s="152"/>
      <c r="C1" s="152"/>
      <c r="D1" s="152"/>
      <c r="E1" s="152"/>
    </row>
    <row r="2" spans="1:6" ht="54" customHeight="1">
      <c r="A2" s="153" t="s">
        <v>333</v>
      </c>
      <c r="B2" s="154"/>
      <c r="C2" s="154"/>
      <c r="D2" s="154"/>
      <c r="E2" s="154"/>
      <c r="F2" s="109"/>
    </row>
    <row r="3" spans="2:5" s="93" customFormat="1" ht="23.25" customHeight="1">
      <c r="B3" s="155" t="s">
        <v>1</v>
      </c>
      <c r="C3" s="155"/>
      <c r="D3" s="155"/>
      <c r="E3" s="155"/>
    </row>
    <row r="4" spans="1:5" s="108" customFormat="1" ht="20.25" customHeight="1">
      <c r="A4" s="158" t="s">
        <v>48</v>
      </c>
      <c r="B4" s="156" t="s">
        <v>49</v>
      </c>
      <c r="C4" s="156" t="s">
        <v>50</v>
      </c>
      <c r="D4" s="156"/>
      <c r="E4" s="157"/>
    </row>
    <row r="5" spans="1:5" s="108" customFormat="1" ht="20.25" customHeight="1">
      <c r="A5" s="159"/>
      <c r="B5" s="160"/>
      <c r="C5" s="95" t="s">
        <v>51</v>
      </c>
      <c r="D5" s="95" t="s">
        <v>52</v>
      </c>
      <c r="E5" s="97" t="s">
        <v>53</v>
      </c>
    </row>
    <row r="6" spans="1:5" s="108" customFormat="1" ht="20.25" customHeight="1">
      <c r="A6" s="67"/>
      <c r="B6" s="98" t="s">
        <v>54</v>
      </c>
      <c r="C6" s="98">
        <f>D6+E6</f>
        <v>9.950000000000001</v>
      </c>
      <c r="D6" s="134">
        <f>D7+D14+D21+D26+D29+D38</f>
        <v>9.950000000000001</v>
      </c>
      <c r="E6" s="135">
        <f>E7+E14+E21+E26+E29+E38</f>
        <v>0</v>
      </c>
    </row>
    <row r="7" spans="1:5" s="108" customFormat="1" ht="20.25" customHeight="1">
      <c r="A7" s="100">
        <v>201</v>
      </c>
      <c r="B7" s="110" t="s">
        <v>55</v>
      </c>
      <c r="C7" s="98">
        <f aca="true" t="shared" si="0" ref="C7:C40">D7+E7</f>
        <v>0</v>
      </c>
      <c r="D7" s="111">
        <v>0</v>
      </c>
      <c r="E7" s="112"/>
    </row>
    <row r="8" spans="1:5" s="108" customFormat="1" ht="20.25" customHeight="1">
      <c r="A8" s="100">
        <v>20103</v>
      </c>
      <c r="B8" s="110" t="s">
        <v>56</v>
      </c>
      <c r="C8" s="98">
        <f t="shared" si="0"/>
        <v>0</v>
      </c>
      <c r="D8" s="111"/>
      <c r="E8" s="112"/>
    </row>
    <row r="9" spans="1:5" s="108" customFormat="1" ht="20.25" customHeight="1">
      <c r="A9" s="100">
        <v>2010301</v>
      </c>
      <c r="B9" s="110" t="s">
        <v>57</v>
      </c>
      <c r="C9" s="98">
        <f t="shared" si="0"/>
        <v>0</v>
      </c>
      <c r="D9" s="111"/>
      <c r="E9" s="112"/>
    </row>
    <row r="10" spans="1:5" s="108" customFormat="1" ht="20.25" customHeight="1">
      <c r="A10" s="113">
        <v>2010302</v>
      </c>
      <c r="B10" s="114" t="s">
        <v>58</v>
      </c>
      <c r="C10" s="98">
        <f t="shared" si="0"/>
        <v>0</v>
      </c>
      <c r="D10" s="111"/>
      <c r="E10" s="112"/>
    </row>
    <row r="11" spans="1:5" s="108" customFormat="1" ht="20.25" customHeight="1">
      <c r="A11" s="113">
        <v>2010303</v>
      </c>
      <c r="B11" s="72" t="s">
        <v>59</v>
      </c>
      <c r="C11" s="98">
        <f t="shared" si="0"/>
        <v>0</v>
      </c>
      <c r="D11" s="111"/>
      <c r="E11" s="112"/>
    </row>
    <row r="12" spans="1:5" s="108" customFormat="1" ht="20.25" customHeight="1">
      <c r="A12" s="113">
        <v>20136</v>
      </c>
      <c r="B12" s="131" t="s">
        <v>302</v>
      </c>
      <c r="C12" s="98">
        <f t="shared" si="0"/>
        <v>0</v>
      </c>
      <c r="D12" s="111"/>
      <c r="E12" s="112"/>
    </row>
    <row r="13" spans="1:5" s="108" customFormat="1" ht="20.25" customHeight="1">
      <c r="A13" s="113">
        <v>2013699</v>
      </c>
      <c r="B13" s="131" t="s">
        <v>302</v>
      </c>
      <c r="C13" s="98">
        <f t="shared" si="0"/>
        <v>0</v>
      </c>
      <c r="D13" s="111"/>
      <c r="E13" s="112"/>
    </row>
    <row r="14" spans="1:5" s="108" customFormat="1" ht="20.25" customHeight="1">
      <c r="A14" s="113">
        <v>208</v>
      </c>
      <c r="B14" s="114" t="s">
        <v>61</v>
      </c>
      <c r="C14" s="98">
        <f t="shared" si="0"/>
        <v>5.15</v>
      </c>
      <c r="D14" s="111">
        <v>5.15</v>
      </c>
      <c r="E14" s="115"/>
    </row>
    <row r="15" spans="1:5" s="108" customFormat="1" ht="20.25" customHeight="1">
      <c r="A15" s="113">
        <v>20805</v>
      </c>
      <c r="B15" s="114" t="s">
        <v>62</v>
      </c>
      <c r="C15" s="98">
        <f t="shared" si="0"/>
        <v>0</v>
      </c>
      <c r="D15" s="111"/>
      <c r="E15" s="115"/>
    </row>
    <row r="16" spans="1:5" s="108" customFormat="1" ht="20.25" customHeight="1">
      <c r="A16" s="113">
        <v>2080501</v>
      </c>
      <c r="B16" s="72" t="s">
        <v>63</v>
      </c>
      <c r="C16" s="98">
        <f t="shared" si="0"/>
        <v>0</v>
      </c>
      <c r="D16" s="111"/>
      <c r="E16" s="115"/>
    </row>
    <row r="17" spans="1:5" s="108" customFormat="1" ht="20.25" customHeight="1">
      <c r="A17" s="113">
        <v>2080502</v>
      </c>
      <c r="B17" s="72" t="s">
        <v>64</v>
      </c>
      <c r="C17" s="98">
        <f t="shared" si="0"/>
        <v>0</v>
      </c>
      <c r="D17" s="111"/>
      <c r="E17" s="115"/>
    </row>
    <row r="18" spans="1:5" s="108" customFormat="1" ht="20.25" customHeight="1">
      <c r="A18" s="113">
        <v>2080505</v>
      </c>
      <c r="B18" s="131" t="s">
        <v>295</v>
      </c>
      <c r="C18" s="98">
        <f t="shared" si="0"/>
        <v>3.43</v>
      </c>
      <c r="D18" s="111">
        <v>3.43</v>
      </c>
      <c r="E18" s="115"/>
    </row>
    <row r="19" spans="1:5" s="108" customFormat="1" ht="20.25" customHeight="1">
      <c r="A19" s="113">
        <v>2080506</v>
      </c>
      <c r="B19" s="131" t="s">
        <v>296</v>
      </c>
      <c r="C19" s="98">
        <f t="shared" si="0"/>
        <v>1.72</v>
      </c>
      <c r="D19" s="111">
        <v>1.72</v>
      </c>
      <c r="E19" s="115"/>
    </row>
    <row r="20" spans="1:5" s="108" customFormat="1" ht="20.25" customHeight="1">
      <c r="A20" s="113">
        <v>2080599</v>
      </c>
      <c r="B20" s="131" t="s">
        <v>297</v>
      </c>
      <c r="C20" s="98">
        <f t="shared" si="0"/>
        <v>0</v>
      </c>
      <c r="D20" s="111"/>
      <c r="E20" s="115"/>
    </row>
    <row r="21" spans="1:5" s="108" customFormat="1" ht="20.25" customHeight="1">
      <c r="A21" s="113">
        <v>210</v>
      </c>
      <c r="B21" s="114" t="s">
        <v>65</v>
      </c>
      <c r="C21" s="98">
        <f t="shared" si="0"/>
        <v>2.22</v>
      </c>
      <c r="D21" s="111">
        <v>2.22</v>
      </c>
      <c r="E21" s="115"/>
    </row>
    <row r="22" spans="1:5" s="108" customFormat="1" ht="20.25" customHeight="1">
      <c r="A22" s="116">
        <v>21011</v>
      </c>
      <c r="B22" s="114" t="s">
        <v>66</v>
      </c>
      <c r="C22" s="98">
        <f t="shared" si="0"/>
        <v>0</v>
      </c>
      <c r="D22" s="111"/>
      <c r="E22" s="115"/>
    </row>
    <row r="23" spans="1:5" s="108" customFormat="1" ht="20.25" customHeight="1">
      <c r="A23" s="116">
        <v>2101101</v>
      </c>
      <c r="B23" s="114" t="s">
        <v>67</v>
      </c>
      <c r="C23" s="98">
        <f t="shared" si="0"/>
        <v>0</v>
      </c>
      <c r="D23" s="111"/>
      <c r="E23" s="115"/>
    </row>
    <row r="24" spans="1:5" s="108" customFormat="1" ht="20.25" customHeight="1">
      <c r="A24" s="116">
        <v>2101102</v>
      </c>
      <c r="B24" s="114" t="s">
        <v>68</v>
      </c>
      <c r="C24" s="98">
        <f t="shared" si="0"/>
        <v>1.83</v>
      </c>
      <c r="D24" s="111">
        <v>1.83</v>
      </c>
      <c r="E24" s="115"/>
    </row>
    <row r="25" spans="1:5" s="108" customFormat="1" ht="20.25" customHeight="1">
      <c r="A25" s="116">
        <v>2101199</v>
      </c>
      <c r="B25" s="131" t="s">
        <v>299</v>
      </c>
      <c r="C25" s="98">
        <f t="shared" si="0"/>
        <v>0.39</v>
      </c>
      <c r="D25" s="111">
        <v>0.39</v>
      </c>
      <c r="E25" s="115"/>
    </row>
    <row r="26" spans="1:5" s="108" customFormat="1" ht="20.25" customHeight="1">
      <c r="A26" s="116">
        <v>212</v>
      </c>
      <c r="B26" s="131" t="s">
        <v>311</v>
      </c>
      <c r="C26" s="98">
        <f t="shared" si="0"/>
        <v>0</v>
      </c>
      <c r="D26" s="111"/>
      <c r="E26" s="115"/>
    </row>
    <row r="27" spans="1:5" s="108" customFormat="1" ht="20.25" customHeight="1">
      <c r="A27" s="116">
        <v>21205</v>
      </c>
      <c r="B27" s="131" t="s">
        <v>303</v>
      </c>
      <c r="C27" s="98">
        <f t="shared" si="0"/>
        <v>0</v>
      </c>
      <c r="D27" s="111"/>
      <c r="E27" s="115"/>
    </row>
    <row r="28" spans="1:5" s="108" customFormat="1" ht="20.25" customHeight="1">
      <c r="A28" s="116">
        <v>2120501</v>
      </c>
      <c r="B28" s="131" t="s">
        <v>312</v>
      </c>
      <c r="C28" s="98">
        <f t="shared" si="0"/>
        <v>0</v>
      </c>
      <c r="D28" s="111"/>
      <c r="E28" s="115"/>
    </row>
    <row r="29" spans="1:5" s="108" customFormat="1" ht="20.25" customHeight="1">
      <c r="A29" s="116">
        <v>213</v>
      </c>
      <c r="B29" s="131" t="s">
        <v>314</v>
      </c>
      <c r="C29" s="98">
        <f t="shared" si="0"/>
        <v>0</v>
      </c>
      <c r="D29" s="111"/>
      <c r="E29" s="115"/>
    </row>
    <row r="30" spans="1:5" s="108" customFormat="1" ht="20.25" customHeight="1">
      <c r="A30" s="116">
        <v>21301</v>
      </c>
      <c r="B30" s="201" t="s">
        <v>353</v>
      </c>
      <c r="C30" s="98">
        <f t="shared" si="0"/>
        <v>0</v>
      </c>
      <c r="D30" s="111"/>
      <c r="E30" s="115"/>
    </row>
    <row r="31" spans="1:5" s="108" customFormat="1" ht="20.25" customHeight="1">
      <c r="A31" s="116">
        <v>2130152</v>
      </c>
      <c r="B31" s="131" t="s">
        <v>300</v>
      </c>
      <c r="C31" s="98">
        <f t="shared" si="0"/>
        <v>0</v>
      </c>
      <c r="D31" s="111"/>
      <c r="E31" s="115"/>
    </row>
    <row r="32" spans="1:5" s="108" customFormat="1" ht="20.25" customHeight="1">
      <c r="A32" s="116">
        <v>21305</v>
      </c>
      <c r="B32" s="201" t="s">
        <v>354</v>
      </c>
      <c r="C32" s="98">
        <f t="shared" si="0"/>
        <v>0</v>
      </c>
      <c r="D32" s="111"/>
      <c r="E32" s="115"/>
    </row>
    <row r="33" spans="1:5" s="108" customFormat="1" ht="20.25" customHeight="1">
      <c r="A33" s="116">
        <v>2130504</v>
      </c>
      <c r="B33" s="131" t="s">
        <v>304</v>
      </c>
      <c r="C33" s="98">
        <f t="shared" si="0"/>
        <v>0</v>
      </c>
      <c r="D33" s="111"/>
      <c r="E33" s="115"/>
    </row>
    <row r="34" spans="1:5" s="108" customFormat="1" ht="20.25" customHeight="1">
      <c r="A34" s="116">
        <v>2130505</v>
      </c>
      <c r="B34" s="131" t="s">
        <v>305</v>
      </c>
      <c r="C34" s="98">
        <f t="shared" si="0"/>
        <v>0</v>
      </c>
      <c r="D34" s="111"/>
      <c r="E34" s="115"/>
    </row>
    <row r="35" spans="1:5" s="108" customFormat="1" ht="20.25" customHeight="1">
      <c r="A35" s="116">
        <v>2130599</v>
      </c>
      <c r="B35" s="131" t="s">
        <v>306</v>
      </c>
      <c r="C35" s="98">
        <f t="shared" si="0"/>
        <v>0</v>
      </c>
      <c r="D35" s="111"/>
      <c r="E35" s="115"/>
    </row>
    <row r="36" spans="1:5" s="108" customFormat="1" ht="20.25" customHeight="1">
      <c r="A36" s="116">
        <v>21307</v>
      </c>
      <c r="B36" s="201" t="s">
        <v>355</v>
      </c>
      <c r="C36" s="98">
        <f t="shared" si="0"/>
        <v>0</v>
      </c>
      <c r="D36" s="111"/>
      <c r="E36" s="115"/>
    </row>
    <row r="37" spans="1:5" s="108" customFormat="1" ht="20.25" customHeight="1">
      <c r="A37" s="116">
        <v>2130705</v>
      </c>
      <c r="B37" s="131" t="s">
        <v>301</v>
      </c>
      <c r="C37" s="98">
        <f t="shared" si="0"/>
        <v>0</v>
      </c>
      <c r="D37" s="111"/>
      <c r="E37" s="115"/>
    </row>
    <row r="38" spans="1:5" s="108" customFormat="1" ht="20.25" customHeight="1">
      <c r="A38" s="116">
        <v>221</v>
      </c>
      <c r="B38" s="114" t="s">
        <v>69</v>
      </c>
      <c r="C38" s="98">
        <f t="shared" si="0"/>
        <v>2.58</v>
      </c>
      <c r="D38" s="111">
        <v>2.58</v>
      </c>
      <c r="E38" s="115"/>
    </row>
    <row r="39" spans="1:5" s="108" customFormat="1" ht="20.25" customHeight="1">
      <c r="A39" s="116">
        <v>22102</v>
      </c>
      <c r="B39" s="117" t="s">
        <v>70</v>
      </c>
      <c r="C39" s="98">
        <f t="shared" si="0"/>
        <v>0</v>
      </c>
      <c r="D39" s="111"/>
      <c r="E39" s="115"/>
    </row>
    <row r="40" spans="1:5" s="108" customFormat="1" ht="20.25" customHeight="1">
      <c r="A40" s="118">
        <v>2210201</v>
      </c>
      <c r="B40" s="119" t="s">
        <v>71</v>
      </c>
      <c r="C40" s="98">
        <f t="shared" si="0"/>
        <v>2.58</v>
      </c>
      <c r="D40" s="120">
        <v>2.58</v>
      </c>
      <c r="E40" s="121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workbookViewId="0" topLeftCell="A7">
      <selection activeCell="E9" sqref="E9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51" t="s">
        <v>72</v>
      </c>
      <c r="B1" s="152"/>
      <c r="C1" s="152"/>
      <c r="D1" s="152"/>
    </row>
    <row r="2" spans="1:6" ht="94.5" customHeight="1">
      <c r="A2" s="153" t="s">
        <v>334</v>
      </c>
      <c r="B2" s="153"/>
      <c r="C2" s="153"/>
      <c r="D2" s="153"/>
      <c r="E2" s="153"/>
      <c r="F2" s="153"/>
    </row>
    <row r="3" spans="1:6" ht="17.25">
      <c r="A3" s="93"/>
      <c r="B3" s="93"/>
      <c r="C3" s="155" t="s">
        <v>1</v>
      </c>
      <c r="D3" s="155"/>
      <c r="E3" s="155"/>
      <c r="F3" s="155"/>
    </row>
    <row r="4" spans="1:6" ht="18.75" customHeight="1">
      <c r="A4" s="158" t="s">
        <v>48</v>
      </c>
      <c r="B4" s="156"/>
      <c r="C4" s="156" t="s">
        <v>73</v>
      </c>
      <c r="D4" s="156" t="s">
        <v>74</v>
      </c>
      <c r="E4" s="156"/>
      <c r="F4" s="157"/>
    </row>
    <row r="5" spans="1:6" ht="23.25" customHeight="1">
      <c r="A5" s="94" t="s">
        <v>75</v>
      </c>
      <c r="B5" s="95" t="s">
        <v>76</v>
      </c>
      <c r="C5" s="160"/>
      <c r="D5" s="96" t="s">
        <v>51</v>
      </c>
      <c r="E5" s="133" t="s">
        <v>309</v>
      </c>
      <c r="F5" s="97" t="s">
        <v>77</v>
      </c>
    </row>
    <row r="6" spans="1:6" ht="15">
      <c r="A6" s="67">
        <v>301</v>
      </c>
      <c r="B6" s="98"/>
      <c r="C6" s="99" t="s">
        <v>78</v>
      </c>
      <c r="D6" s="98">
        <f aca="true" t="shared" si="0" ref="D6:D16">SUM(E6:F6)</f>
        <v>9.95</v>
      </c>
      <c r="E6" s="27">
        <v>9.95</v>
      </c>
      <c r="F6" s="28"/>
    </row>
    <row r="7" spans="1:6" ht="15">
      <c r="A7" s="100"/>
      <c r="B7" s="101">
        <v>30101</v>
      </c>
      <c r="C7" s="102" t="s">
        <v>79</v>
      </c>
      <c r="D7" s="98">
        <f t="shared" si="0"/>
        <v>0</v>
      </c>
      <c r="E7" s="27"/>
      <c r="F7" s="28"/>
    </row>
    <row r="8" spans="1:6" ht="15">
      <c r="A8" s="100"/>
      <c r="B8" s="101">
        <v>30102</v>
      </c>
      <c r="C8" s="102" t="s">
        <v>80</v>
      </c>
      <c r="D8" s="98">
        <f t="shared" si="0"/>
        <v>0</v>
      </c>
      <c r="E8" s="27"/>
      <c r="F8" s="28"/>
    </row>
    <row r="9" spans="1:6" ht="15">
      <c r="A9" s="100"/>
      <c r="B9" s="101">
        <v>30103</v>
      </c>
      <c r="C9" s="102" t="s">
        <v>81</v>
      </c>
      <c r="D9" s="98">
        <f t="shared" si="0"/>
        <v>0</v>
      </c>
      <c r="E9" s="27"/>
      <c r="F9" s="28"/>
    </row>
    <row r="10" spans="1:6" ht="15">
      <c r="A10" s="100"/>
      <c r="B10" s="101">
        <v>30107</v>
      </c>
      <c r="C10" s="102" t="s">
        <v>82</v>
      </c>
      <c r="D10" s="98">
        <f t="shared" si="0"/>
        <v>0</v>
      </c>
      <c r="E10" s="27"/>
      <c r="F10" s="28"/>
    </row>
    <row r="11" spans="1:6" ht="15">
      <c r="A11" s="100"/>
      <c r="B11" s="101">
        <v>30108</v>
      </c>
      <c r="C11" s="102" t="s">
        <v>83</v>
      </c>
      <c r="D11" s="98">
        <f t="shared" si="0"/>
        <v>3.43</v>
      </c>
      <c r="E11" s="27">
        <v>3.43</v>
      </c>
      <c r="F11" s="28"/>
    </row>
    <row r="12" spans="1:6" ht="15">
      <c r="A12" s="67"/>
      <c r="B12" s="101">
        <v>30109</v>
      </c>
      <c r="C12" s="102" t="s">
        <v>84</v>
      </c>
      <c r="D12" s="98">
        <f t="shared" si="0"/>
        <v>1.72</v>
      </c>
      <c r="E12" s="27">
        <v>1.72</v>
      </c>
      <c r="F12" s="28"/>
    </row>
    <row r="13" spans="1:6" ht="15">
      <c r="A13" s="67"/>
      <c r="B13" s="101">
        <v>30110</v>
      </c>
      <c r="C13" s="102" t="s">
        <v>85</v>
      </c>
      <c r="D13" s="98">
        <f t="shared" si="0"/>
        <v>1.83</v>
      </c>
      <c r="E13" s="27">
        <v>1.83</v>
      </c>
      <c r="F13" s="28"/>
    </row>
    <row r="14" spans="1:6" ht="15">
      <c r="A14" s="67"/>
      <c r="B14" s="101">
        <v>30111</v>
      </c>
      <c r="C14" s="102" t="s">
        <v>86</v>
      </c>
      <c r="D14" s="98">
        <f t="shared" si="0"/>
        <v>0</v>
      </c>
      <c r="E14" s="27"/>
      <c r="F14" s="28"/>
    </row>
    <row r="15" spans="1:6" ht="15">
      <c r="A15" s="67"/>
      <c r="B15" s="101">
        <v>30112</v>
      </c>
      <c r="C15" s="102" t="s">
        <v>87</v>
      </c>
      <c r="D15" s="98">
        <f t="shared" si="0"/>
        <v>0.39</v>
      </c>
      <c r="E15" s="27">
        <v>0.39</v>
      </c>
      <c r="F15" s="28"/>
    </row>
    <row r="16" spans="1:6" ht="15">
      <c r="A16" s="67"/>
      <c r="B16" s="101">
        <v>30113</v>
      </c>
      <c r="C16" s="102" t="s">
        <v>88</v>
      </c>
      <c r="D16" s="98">
        <f t="shared" si="0"/>
        <v>2.58</v>
      </c>
      <c r="E16" s="27">
        <v>2.58</v>
      </c>
      <c r="F16" s="28"/>
    </row>
    <row r="17" spans="1:6" ht="15">
      <c r="A17" s="67"/>
      <c r="B17" s="101">
        <v>30114</v>
      </c>
      <c r="C17" s="102" t="s">
        <v>89</v>
      </c>
      <c r="D17" s="98"/>
      <c r="E17" s="27"/>
      <c r="F17" s="28"/>
    </row>
    <row r="18" spans="1:6" ht="15">
      <c r="A18" s="67"/>
      <c r="B18" s="101">
        <v>30199</v>
      </c>
      <c r="C18" s="102" t="s">
        <v>90</v>
      </c>
      <c r="D18" s="98"/>
      <c r="E18" s="27"/>
      <c r="F18" s="28"/>
    </row>
    <row r="19" spans="1:6" ht="15">
      <c r="A19" s="100">
        <v>302</v>
      </c>
      <c r="B19" s="103"/>
      <c r="C19" s="104" t="s">
        <v>91</v>
      </c>
      <c r="D19" s="98">
        <f aca="true" t="shared" si="1" ref="D19:D50">SUM(E19:F19)</f>
        <v>0</v>
      </c>
      <c r="E19" s="27"/>
      <c r="F19" s="28"/>
    </row>
    <row r="20" spans="1:6" ht="15">
      <c r="A20" s="67"/>
      <c r="B20" s="103" t="s">
        <v>92</v>
      </c>
      <c r="C20" s="105" t="s">
        <v>93</v>
      </c>
      <c r="D20" s="98">
        <f t="shared" si="1"/>
        <v>0</v>
      </c>
      <c r="E20" s="27"/>
      <c r="F20" s="28"/>
    </row>
    <row r="21" spans="1:6" ht="15">
      <c r="A21" s="67"/>
      <c r="B21" s="103" t="s">
        <v>94</v>
      </c>
      <c r="C21" s="105" t="s">
        <v>95</v>
      </c>
      <c r="D21" s="98">
        <f t="shared" si="1"/>
        <v>0</v>
      </c>
      <c r="E21" s="27"/>
      <c r="F21" s="28"/>
    </row>
    <row r="22" spans="1:6" ht="15">
      <c r="A22" s="67"/>
      <c r="B22" s="103" t="s">
        <v>96</v>
      </c>
      <c r="C22" s="105" t="s">
        <v>97</v>
      </c>
      <c r="D22" s="98">
        <f t="shared" si="1"/>
        <v>0</v>
      </c>
      <c r="E22" s="27"/>
      <c r="F22" s="28"/>
    </row>
    <row r="23" spans="1:6" ht="15">
      <c r="A23" s="67"/>
      <c r="B23" s="103" t="s">
        <v>98</v>
      </c>
      <c r="C23" s="105" t="s">
        <v>99</v>
      </c>
      <c r="D23" s="98">
        <f t="shared" si="1"/>
        <v>0</v>
      </c>
      <c r="E23" s="27"/>
      <c r="F23" s="28"/>
    </row>
    <row r="24" spans="1:6" ht="15">
      <c r="A24" s="67"/>
      <c r="B24" s="103" t="s">
        <v>100</v>
      </c>
      <c r="C24" s="105" t="s">
        <v>101</v>
      </c>
      <c r="D24" s="98">
        <f t="shared" si="1"/>
        <v>0</v>
      </c>
      <c r="E24" s="27"/>
      <c r="F24" s="28"/>
    </row>
    <row r="25" spans="1:6" ht="15">
      <c r="A25" s="67"/>
      <c r="B25" s="103" t="s">
        <v>102</v>
      </c>
      <c r="C25" s="105" t="s">
        <v>103</v>
      </c>
      <c r="D25" s="98">
        <f t="shared" si="1"/>
        <v>0</v>
      </c>
      <c r="E25" s="27"/>
      <c r="F25" s="28"/>
    </row>
    <row r="26" spans="1:6" ht="15">
      <c r="A26" s="67"/>
      <c r="B26" s="103" t="s">
        <v>104</v>
      </c>
      <c r="C26" s="105" t="s">
        <v>105</v>
      </c>
      <c r="D26" s="98">
        <f t="shared" si="1"/>
        <v>0</v>
      </c>
      <c r="E26" s="27"/>
      <c r="F26" s="28"/>
    </row>
    <row r="27" spans="1:6" ht="15">
      <c r="A27" s="67"/>
      <c r="B27" s="103" t="s">
        <v>106</v>
      </c>
      <c r="C27" s="105" t="s">
        <v>107</v>
      </c>
      <c r="D27" s="98">
        <f t="shared" si="1"/>
        <v>0</v>
      </c>
      <c r="E27" s="27"/>
      <c r="F27" s="28"/>
    </row>
    <row r="28" spans="1:6" ht="15">
      <c r="A28" s="67"/>
      <c r="B28" s="103" t="s">
        <v>108</v>
      </c>
      <c r="C28" s="105" t="s">
        <v>109</v>
      </c>
      <c r="D28" s="98">
        <f t="shared" si="1"/>
        <v>0</v>
      </c>
      <c r="E28" s="27"/>
      <c r="F28" s="28"/>
    </row>
    <row r="29" spans="1:6" ht="15">
      <c r="A29" s="67"/>
      <c r="B29" s="103" t="s">
        <v>110</v>
      </c>
      <c r="C29" s="105" t="s">
        <v>111</v>
      </c>
      <c r="D29" s="98">
        <f t="shared" si="1"/>
        <v>0</v>
      </c>
      <c r="E29" s="27"/>
      <c r="F29" s="28"/>
    </row>
    <row r="30" spans="1:6" ht="15">
      <c r="A30" s="67"/>
      <c r="B30" s="103" t="s">
        <v>112</v>
      </c>
      <c r="C30" s="105" t="s">
        <v>113</v>
      </c>
      <c r="D30" s="98">
        <f t="shared" si="1"/>
        <v>0</v>
      </c>
      <c r="E30" s="27"/>
      <c r="F30" s="28"/>
    </row>
    <row r="31" spans="1:6" ht="15">
      <c r="A31" s="67"/>
      <c r="B31" s="103" t="s">
        <v>114</v>
      </c>
      <c r="C31" s="105" t="s">
        <v>115</v>
      </c>
      <c r="D31" s="98">
        <f t="shared" si="1"/>
        <v>0</v>
      </c>
      <c r="E31" s="27"/>
      <c r="F31" s="28"/>
    </row>
    <row r="32" spans="1:6" ht="15">
      <c r="A32" s="67"/>
      <c r="B32" s="103" t="s">
        <v>116</v>
      </c>
      <c r="C32" s="105" t="s">
        <v>117</v>
      </c>
      <c r="D32" s="98">
        <f t="shared" si="1"/>
        <v>0</v>
      </c>
      <c r="E32" s="27"/>
      <c r="F32" s="28"/>
    </row>
    <row r="33" spans="1:6" ht="15">
      <c r="A33" s="67"/>
      <c r="B33" s="103" t="s">
        <v>118</v>
      </c>
      <c r="C33" s="105" t="s">
        <v>119</v>
      </c>
      <c r="D33" s="98">
        <f t="shared" si="1"/>
        <v>0</v>
      </c>
      <c r="E33" s="27"/>
      <c r="F33" s="28"/>
    </row>
    <row r="34" spans="1:6" ht="15">
      <c r="A34" s="67"/>
      <c r="B34" s="103" t="s">
        <v>120</v>
      </c>
      <c r="C34" s="105" t="s">
        <v>121</v>
      </c>
      <c r="D34" s="98">
        <f t="shared" si="1"/>
        <v>0</v>
      </c>
      <c r="E34" s="27"/>
      <c r="F34" s="28"/>
    </row>
    <row r="35" spans="1:6" ht="15">
      <c r="A35" s="67"/>
      <c r="B35" s="103" t="s">
        <v>122</v>
      </c>
      <c r="C35" s="105" t="s">
        <v>123</v>
      </c>
      <c r="D35" s="98">
        <f t="shared" si="1"/>
        <v>0</v>
      </c>
      <c r="E35" s="27"/>
      <c r="F35" s="28"/>
    </row>
    <row r="36" spans="1:6" ht="15">
      <c r="A36" s="67"/>
      <c r="B36" s="103" t="s">
        <v>124</v>
      </c>
      <c r="C36" s="105" t="s">
        <v>125</v>
      </c>
      <c r="D36" s="98">
        <f t="shared" si="1"/>
        <v>0</v>
      </c>
      <c r="E36" s="27"/>
      <c r="F36" s="28"/>
    </row>
    <row r="37" spans="1:6" ht="15">
      <c r="A37" s="67"/>
      <c r="B37" s="103" t="s">
        <v>126</v>
      </c>
      <c r="C37" s="105" t="s">
        <v>127</v>
      </c>
      <c r="D37" s="98">
        <f t="shared" si="1"/>
        <v>0</v>
      </c>
      <c r="E37" s="27"/>
      <c r="F37" s="28"/>
    </row>
    <row r="38" spans="1:6" ht="15">
      <c r="A38" s="67"/>
      <c r="B38" s="103" t="s">
        <v>128</v>
      </c>
      <c r="C38" s="105" t="s">
        <v>129</v>
      </c>
      <c r="D38" s="98">
        <f t="shared" si="1"/>
        <v>0</v>
      </c>
      <c r="E38" s="27"/>
      <c r="F38" s="28"/>
    </row>
    <row r="39" spans="1:6" ht="15">
      <c r="A39" s="67"/>
      <c r="B39" s="103" t="s">
        <v>130</v>
      </c>
      <c r="C39" s="105" t="s">
        <v>131</v>
      </c>
      <c r="D39" s="98">
        <f t="shared" si="1"/>
        <v>0</v>
      </c>
      <c r="E39" s="27"/>
      <c r="F39" s="28"/>
    </row>
    <row r="40" spans="1:6" ht="15">
      <c r="A40" s="67"/>
      <c r="B40" s="103" t="s">
        <v>132</v>
      </c>
      <c r="C40" s="105" t="s">
        <v>133</v>
      </c>
      <c r="D40" s="98">
        <f t="shared" si="1"/>
        <v>0</v>
      </c>
      <c r="E40" s="27"/>
      <c r="F40" s="28"/>
    </row>
    <row r="41" spans="1:6" ht="15">
      <c r="A41" s="67"/>
      <c r="B41" s="103" t="s">
        <v>134</v>
      </c>
      <c r="C41" s="105" t="s">
        <v>135</v>
      </c>
      <c r="D41" s="98">
        <f t="shared" si="1"/>
        <v>0</v>
      </c>
      <c r="E41" s="27"/>
      <c r="F41" s="28"/>
    </row>
    <row r="42" spans="1:6" ht="15">
      <c r="A42" s="100"/>
      <c r="B42" s="103" t="s">
        <v>136</v>
      </c>
      <c r="C42" s="105" t="s">
        <v>137</v>
      </c>
      <c r="D42" s="98">
        <f t="shared" si="1"/>
        <v>0</v>
      </c>
      <c r="E42" s="27"/>
      <c r="F42" s="28"/>
    </row>
    <row r="43" spans="1:6" ht="15">
      <c r="A43" s="100"/>
      <c r="B43" s="103" t="s">
        <v>138</v>
      </c>
      <c r="C43" s="105" t="s">
        <v>139</v>
      </c>
      <c r="D43" s="98">
        <f t="shared" si="1"/>
        <v>0</v>
      </c>
      <c r="E43" s="27"/>
      <c r="F43" s="28"/>
    </row>
    <row r="44" spans="1:6" ht="15">
      <c r="A44" s="100"/>
      <c r="B44" s="103" t="s">
        <v>140</v>
      </c>
      <c r="C44" s="105" t="s">
        <v>141</v>
      </c>
      <c r="D44" s="98">
        <f t="shared" si="1"/>
        <v>0</v>
      </c>
      <c r="E44" s="27"/>
      <c r="F44" s="28"/>
    </row>
    <row r="45" spans="1:6" ht="15">
      <c r="A45" s="100"/>
      <c r="B45" s="103" t="s">
        <v>142</v>
      </c>
      <c r="C45" s="105" t="s">
        <v>143</v>
      </c>
      <c r="D45" s="98">
        <f t="shared" si="1"/>
        <v>0</v>
      </c>
      <c r="E45" s="27"/>
      <c r="F45" s="28"/>
    </row>
    <row r="46" spans="1:6" ht="15">
      <c r="A46" s="100"/>
      <c r="B46" s="103" t="s">
        <v>144</v>
      </c>
      <c r="C46" s="105" t="s">
        <v>145</v>
      </c>
      <c r="D46" s="98">
        <f t="shared" si="1"/>
        <v>0</v>
      </c>
      <c r="E46" s="27"/>
      <c r="F46" s="28"/>
    </row>
    <row r="47" spans="1:6" ht="15">
      <c r="A47" s="100"/>
      <c r="B47" s="103" t="s">
        <v>146</v>
      </c>
      <c r="C47" s="105" t="s">
        <v>147</v>
      </c>
      <c r="D47" s="98">
        <f t="shared" si="1"/>
        <v>0</v>
      </c>
      <c r="E47" s="27"/>
      <c r="F47" s="28"/>
    </row>
    <row r="48" spans="1:6" ht="15">
      <c r="A48" s="100">
        <v>303</v>
      </c>
      <c r="B48" s="103"/>
      <c r="C48" s="104" t="s">
        <v>148</v>
      </c>
      <c r="D48" s="98">
        <f t="shared" si="1"/>
        <v>0</v>
      </c>
      <c r="E48" s="27"/>
      <c r="F48" s="28"/>
    </row>
    <row r="49" spans="1:6" ht="15">
      <c r="A49" s="100"/>
      <c r="B49" s="103" t="s">
        <v>307</v>
      </c>
      <c r="C49" s="132" t="s">
        <v>308</v>
      </c>
      <c r="D49" s="98">
        <f>E49+F49</f>
        <v>0</v>
      </c>
      <c r="E49" s="27"/>
      <c r="F49" s="28"/>
    </row>
    <row r="50" spans="1:6" ht="15">
      <c r="A50" s="100"/>
      <c r="B50" s="103" t="s">
        <v>149</v>
      </c>
      <c r="C50" s="105" t="s">
        <v>150</v>
      </c>
      <c r="D50" s="98">
        <f t="shared" si="1"/>
        <v>0</v>
      </c>
      <c r="E50" s="27"/>
      <c r="F50" s="28"/>
    </row>
    <row r="51" spans="1:6" ht="21" customHeight="1">
      <c r="A51" s="26"/>
      <c r="B51" s="103" t="s">
        <v>151</v>
      </c>
      <c r="C51" s="105" t="s">
        <v>152</v>
      </c>
      <c r="D51" s="27"/>
      <c r="E51" s="27"/>
      <c r="F51" s="28"/>
    </row>
    <row r="52" spans="1:6" ht="15">
      <c r="A52" s="26"/>
      <c r="B52" s="103" t="s">
        <v>153</v>
      </c>
      <c r="C52" s="105" t="s">
        <v>89</v>
      </c>
      <c r="D52" s="27"/>
      <c r="E52" s="27"/>
      <c r="F52" s="28"/>
    </row>
    <row r="53" spans="1:6" ht="15">
      <c r="A53" s="26"/>
      <c r="B53" s="103" t="s">
        <v>154</v>
      </c>
      <c r="C53" s="105" t="s">
        <v>155</v>
      </c>
      <c r="D53" s="27"/>
      <c r="E53" s="27"/>
      <c r="F53" s="28"/>
    </row>
    <row r="54" spans="1:6" ht="15">
      <c r="A54" s="26"/>
      <c r="B54" s="103" t="s">
        <v>156</v>
      </c>
      <c r="C54" s="105" t="s">
        <v>157</v>
      </c>
      <c r="D54" s="27"/>
      <c r="E54" s="27"/>
      <c r="F54" s="28"/>
    </row>
    <row r="55" spans="1:6" ht="15">
      <c r="A55" s="26"/>
      <c r="B55" s="103" t="s">
        <v>158</v>
      </c>
      <c r="C55" s="105" t="s">
        <v>159</v>
      </c>
      <c r="D55" s="27"/>
      <c r="E55" s="27"/>
      <c r="F55" s="28"/>
    </row>
    <row r="56" spans="1:6" ht="15">
      <c r="A56" s="29"/>
      <c r="B56" s="106" t="s">
        <v>160</v>
      </c>
      <c r="C56" s="107" t="s">
        <v>161</v>
      </c>
      <c r="D56" s="30"/>
      <c r="E56" s="30"/>
      <c r="F56" s="32"/>
    </row>
    <row r="57" ht="10.5">
      <c r="A57" s="36" t="s">
        <v>162</v>
      </c>
    </row>
  </sheetData>
  <sheetProtection/>
  <autoFilter ref="A5:F57"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B11" sqref="B11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85" customFormat="1" ht="24" customHeight="1">
      <c r="A1" s="151" t="s">
        <v>163</v>
      </c>
      <c r="B1" s="151"/>
    </row>
    <row r="2" spans="1:6" ht="69" customHeight="1">
      <c r="A2" s="161" t="s">
        <v>335</v>
      </c>
      <c r="B2" s="161"/>
      <c r="C2" s="161"/>
      <c r="D2" s="161"/>
      <c r="E2" s="161"/>
      <c r="F2" s="161"/>
    </row>
    <row r="3" spans="1:6" s="86" customFormat="1" ht="19.5" customHeight="1">
      <c r="A3" s="87"/>
      <c r="F3" s="88" t="s">
        <v>1</v>
      </c>
    </row>
    <row r="4" spans="1:7" ht="42" customHeight="1">
      <c r="A4" s="162" t="s">
        <v>164</v>
      </c>
      <c r="B4" s="162"/>
      <c r="C4" s="162"/>
      <c r="D4" s="162"/>
      <c r="E4" s="162"/>
      <c r="F4" s="162"/>
      <c r="G4" s="90"/>
    </row>
    <row r="5" spans="1:7" ht="42" customHeight="1">
      <c r="A5" s="162" t="s">
        <v>165</v>
      </c>
      <c r="B5" s="163" t="s">
        <v>166</v>
      </c>
      <c r="C5" s="162" t="s">
        <v>167</v>
      </c>
      <c r="D5" s="162"/>
      <c r="E5" s="162"/>
      <c r="F5" s="162" t="s">
        <v>168</v>
      </c>
      <c r="G5" s="90"/>
    </row>
    <row r="6" spans="1:7" ht="42" customHeight="1">
      <c r="A6" s="162"/>
      <c r="B6" s="163"/>
      <c r="C6" s="89" t="s">
        <v>169</v>
      </c>
      <c r="D6" s="91" t="s">
        <v>170</v>
      </c>
      <c r="E6" s="91" t="s">
        <v>171</v>
      </c>
      <c r="F6" s="162"/>
      <c r="G6" s="90"/>
    </row>
    <row r="7" spans="1:7" ht="42" customHeight="1">
      <c r="A7" s="92"/>
      <c r="B7" s="92"/>
      <c r="C7" s="92"/>
      <c r="D7" s="92"/>
      <c r="E7" s="92"/>
      <c r="F7" s="92"/>
      <c r="G7" s="90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:E2"/>
    </sheetView>
  </sheetViews>
  <sheetFormatPr defaultColWidth="9.33203125" defaultRowHeight="11.25"/>
  <cols>
    <col min="1" max="1" width="21" style="60" customWidth="1"/>
    <col min="2" max="2" width="55.16015625" style="60" customWidth="1"/>
    <col min="3" max="3" width="21.16015625" style="61" customWidth="1"/>
    <col min="4" max="4" width="18.33203125" style="61" customWidth="1"/>
    <col min="5" max="5" width="19.16015625" style="61" customWidth="1"/>
    <col min="6" max="16384" width="9.33203125" style="60" customWidth="1"/>
  </cols>
  <sheetData>
    <row r="1" spans="1:7" ht="18">
      <c r="A1" s="164" t="s">
        <v>172</v>
      </c>
      <c r="B1" s="164"/>
      <c r="C1" s="164"/>
      <c r="D1" s="164"/>
      <c r="E1" s="164"/>
      <c r="F1" s="62"/>
      <c r="G1" s="62"/>
    </row>
    <row r="2" spans="1:5" ht="24">
      <c r="A2" s="165" t="s">
        <v>336</v>
      </c>
      <c r="B2" s="166"/>
      <c r="C2" s="166"/>
      <c r="D2" s="166"/>
      <c r="E2" s="166"/>
    </row>
    <row r="3" spans="2:5" ht="15">
      <c r="B3" s="63"/>
      <c r="D3" s="167" t="s">
        <v>1</v>
      </c>
      <c r="E3" s="167"/>
    </row>
    <row r="4" spans="1:5" ht="20.25" customHeight="1">
      <c r="A4" s="170" t="s">
        <v>48</v>
      </c>
      <c r="B4" s="168" t="s">
        <v>49</v>
      </c>
      <c r="C4" s="168" t="s">
        <v>173</v>
      </c>
      <c r="D4" s="168"/>
      <c r="E4" s="169"/>
    </row>
    <row r="5" spans="1:5" ht="20.25" customHeight="1">
      <c r="A5" s="171"/>
      <c r="B5" s="172"/>
      <c r="C5" s="64" t="s">
        <v>51</v>
      </c>
      <c r="D5" s="65" t="s">
        <v>52</v>
      </c>
      <c r="E5" s="66" t="s">
        <v>53</v>
      </c>
    </row>
    <row r="6" spans="1:5" ht="20.25" customHeight="1">
      <c r="A6" s="67"/>
      <c r="B6" s="68" t="s">
        <v>54</v>
      </c>
      <c r="C6" s="68">
        <f aca="true" t="shared" si="0" ref="C6:C26">D6+E6</f>
        <v>0</v>
      </c>
      <c r="D6" s="69"/>
      <c r="E6" s="70"/>
    </row>
    <row r="7" spans="1:5" ht="20.25" customHeight="1">
      <c r="A7" s="71">
        <v>208</v>
      </c>
      <c r="B7" s="72" t="s">
        <v>61</v>
      </c>
      <c r="C7" s="68">
        <f t="shared" si="0"/>
        <v>0</v>
      </c>
      <c r="D7" s="73"/>
      <c r="E7" s="74"/>
    </row>
    <row r="8" spans="1:5" ht="20.25" customHeight="1">
      <c r="A8" s="71">
        <v>20822</v>
      </c>
      <c r="B8" s="72" t="s">
        <v>174</v>
      </c>
      <c r="C8" s="68">
        <f t="shared" si="0"/>
        <v>0</v>
      </c>
      <c r="D8" s="73"/>
      <c r="E8" s="74"/>
    </row>
    <row r="9" spans="1:5" ht="20.25" customHeight="1">
      <c r="A9" s="75">
        <v>2082201</v>
      </c>
      <c r="B9" s="72" t="s">
        <v>175</v>
      </c>
      <c r="C9" s="68">
        <f t="shared" si="0"/>
        <v>0</v>
      </c>
      <c r="D9" s="73"/>
      <c r="E9" s="74"/>
    </row>
    <row r="10" spans="1:5" ht="20.25" customHeight="1">
      <c r="A10" s="76">
        <v>2082202</v>
      </c>
      <c r="B10" s="72" t="s">
        <v>176</v>
      </c>
      <c r="C10" s="68">
        <f t="shared" si="0"/>
        <v>0</v>
      </c>
      <c r="D10" s="73"/>
      <c r="E10" s="74"/>
    </row>
    <row r="11" spans="1:5" ht="20.25" customHeight="1">
      <c r="A11" s="71"/>
      <c r="B11" s="72" t="s">
        <v>60</v>
      </c>
      <c r="C11" s="68">
        <f t="shared" si="0"/>
        <v>0</v>
      </c>
      <c r="D11" s="73"/>
      <c r="E11" s="74"/>
    </row>
    <row r="12" spans="1:5" ht="20.25" customHeight="1">
      <c r="A12" s="71">
        <v>212</v>
      </c>
      <c r="B12" s="72" t="s">
        <v>177</v>
      </c>
      <c r="C12" s="68">
        <f t="shared" si="0"/>
        <v>0</v>
      </c>
      <c r="D12" s="73"/>
      <c r="E12" s="74"/>
    </row>
    <row r="13" spans="1:5" ht="20.25" customHeight="1">
      <c r="A13" s="71">
        <v>21208</v>
      </c>
      <c r="B13" s="72" t="s">
        <v>178</v>
      </c>
      <c r="C13" s="68">
        <f t="shared" si="0"/>
        <v>0</v>
      </c>
      <c r="D13" s="73"/>
      <c r="E13" s="74"/>
    </row>
    <row r="14" spans="1:5" ht="20.25" customHeight="1">
      <c r="A14" s="75">
        <v>2120801</v>
      </c>
      <c r="B14" s="72" t="s">
        <v>179</v>
      </c>
      <c r="C14" s="68">
        <f t="shared" si="0"/>
        <v>0</v>
      </c>
      <c r="D14" s="73"/>
      <c r="E14" s="74"/>
    </row>
    <row r="15" spans="1:5" ht="20.25" customHeight="1">
      <c r="A15" s="76">
        <v>2120802</v>
      </c>
      <c r="B15" s="72" t="s">
        <v>180</v>
      </c>
      <c r="C15" s="68">
        <f t="shared" si="0"/>
        <v>0</v>
      </c>
      <c r="D15" s="73"/>
      <c r="E15" s="74"/>
    </row>
    <row r="16" spans="1:5" ht="20.25" customHeight="1">
      <c r="A16" s="71"/>
      <c r="B16" s="72" t="s">
        <v>60</v>
      </c>
      <c r="C16" s="68">
        <f t="shared" si="0"/>
        <v>0</v>
      </c>
      <c r="D16" s="73"/>
      <c r="E16" s="74"/>
    </row>
    <row r="17" spans="1:5" ht="20.25" customHeight="1">
      <c r="A17" s="71">
        <v>213</v>
      </c>
      <c r="B17" s="72" t="s">
        <v>181</v>
      </c>
      <c r="C17" s="68">
        <f t="shared" si="0"/>
        <v>0</v>
      </c>
      <c r="D17" s="73"/>
      <c r="E17" s="74"/>
    </row>
    <row r="18" spans="1:5" ht="20.25" customHeight="1">
      <c r="A18" s="71">
        <v>21364</v>
      </c>
      <c r="B18" s="77" t="s">
        <v>182</v>
      </c>
      <c r="C18" s="68">
        <f t="shared" si="0"/>
        <v>0</v>
      </c>
      <c r="D18" s="73"/>
      <c r="E18" s="74"/>
    </row>
    <row r="19" spans="1:5" ht="20.25" customHeight="1">
      <c r="A19" s="75">
        <v>2136401</v>
      </c>
      <c r="B19" s="72" t="s">
        <v>183</v>
      </c>
      <c r="C19" s="68">
        <f t="shared" si="0"/>
        <v>0</v>
      </c>
      <c r="D19" s="73"/>
      <c r="E19" s="74"/>
    </row>
    <row r="20" spans="1:5" ht="20.25" customHeight="1">
      <c r="A20" s="76">
        <v>2136402</v>
      </c>
      <c r="B20" s="72" t="s">
        <v>184</v>
      </c>
      <c r="C20" s="68">
        <f t="shared" si="0"/>
        <v>0</v>
      </c>
      <c r="D20" s="73"/>
      <c r="E20" s="74"/>
    </row>
    <row r="21" spans="1:5" ht="20.25" customHeight="1">
      <c r="A21" s="71"/>
      <c r="B21" s="72" t="s">
        <v>60</v>
      </c>
      <c r="C21" s="68">
        <f t="shared" si="0"/>
        <v>0</v>
      </c>
      <c r="D21" s="73"/>
      <c r="E21" s="74"/>
    </row>
    <row r="22" spans="1:5" ht="20.25" customHeight="1">
      <c r="A22" s="71">
        <v>214</v>
      </c>
      <c r="B22" s="72" t="s">
        <v>185</v>
      </c>
      <c r="C22" s="68">
        <f t="shared" si="0"/>
        <v>0</v>
      </c>
      <c r="D22" s="73"/>
      <c r="E22" s="74"/>
    </row>
    <row r="23" spans="1:5" ht="20.25" customHeight="1">
      <c r="A23" s="71">
        <v>21462</v>
      </c>
      <c r="B23" s="72" t="s">
        <v>186</v>
      </c>
      <c r="C23" s="68">
        <f t="shared" si="0"/>
        <v>0</v>
      </c>
      <c r="D23" s="73"/>
      <c r="E23" s="74"/>
    </row>
    <row r="24" spans="1:5" ht="20.25" customHeight="1">
      <c r="A24" s="75">
        <v>2146201</v>
      </c>
      <c r="B24" s="72" t="s">
        <v>187</v>
      </c>
      <c r="C24" s="68">
        <f t="shared" si="0"/>
        <v>0</v>
      </c>
      <c r="D24" s="73"/>
      <c r="E24" s="74"/>
    </row>
    <row r="25" spans="1:5" ht="20.25" customHeight="1">
      <c r="A25" s="76">
        <v>2146202</v>
      </c>
      <c r="B25" s="72" t="s">
        <v>188</v>
      </c>
      <c r="C25" s="68">
        <f t="shared" si="0"/>
        <v>0</v>
      </c>
      <c r="D25" s="73"/>
      <c r="E25" s="74"/>
    </row>
    <row r="26" spans="1:5" ht="20.25" customHeight="1">
      <c r="A26" s="78"/>
      <c r="B26" s="79" t="s">
        <v>60</v>
      </c>
      <c r="C26" s="80">
        <f t="shared" si="0"/>
        <v>0</v>
      </c>
      <c r="D26" s="81"/>
      <c r="E26" s="82"/>
    </row>
    <row r="27" spans="1:4" ht="17.25">
      <c r="A27" s="60" t="s">
        <v>189</v>
      </c>
      <c r="B27" s="63"/>
      <c r="D27" s="83"/>
    </row>
    <row r="30" spans="2:5" s="59" customFormat="1" ht="15">
      <c r="B30" s="60"/>
      <c r="C30" s="61"/>
      <c r="D30" s="61"/>
      <c r="E30" s="84"/>
    </row>
    <row r="48" ht="15" hidden="1"/>
    <row r="49" ht="15" hidden="1"/>
    <row r="58" ht="15" hidden="1"/>
    <row r="59" ht="15" hidden="1"/>
    <row r="60" ht="15" hidden="1"/>
    <row r="61" ht="1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36" sqref="A36:F36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37" t="s">
        <v>190</v>
      </c>
    </row>
    <row r="2" spans="1:4" ht="26.25">
      <c r="A2" s="142" t="s">
        <v>337</v>
      </c>
      <c r="B2" s="154"/>
      <c r="C2" s="154"/>
      <c r="D2" s="154"/>
    </row>
    <row r="3" spans="1:4" ht="12">
      <c r="A3" s="38"/>
      <c r="B3" s="38"/>
      <c r="C3" s="38"/>
      <c r="D3" s="39" t="s">
        <v>1</v>
      </c>
    </row>
    <row r="4" spans="1:4" ht="15.75" customHeight="1">
      <c r="A4" s="144" t="s">
        <v>191</v>
      </c>
      <c r="B4" s="173"/>
      <c r="C4" s="174" t="s">
        <v>192</v>
      </c>
      <c r="D4" s="175"/>
    </row>
    <row r="5" spans="1:4" ht="15.75" customHeight="1">
      <c r="A5" s="40" t="s">
        <v>193</v>
      </c>
      <c r="B5" s="23" t="s">
        <v>194</v>
      </c>
      <c r="C5" s="19" t="s">
        <v>195</v>
      </c>
      <c r="D5" s="41" t="s">
        <v>194</v>
      </c>
    </row>
    <row r="6" spans="1:4" ht="15.75" customHeight="1">
      <c r="A6" s="42" t="s">
        <v>196</v>
      </c>
      <c r="B6" s="24">
        <v>9.95</v>
      </c>
      <c r="C6" s="43" t="s">
        <v>197</v>
      </c>
      <c r="D6" s="44"/>
    </row>
    <row r="7" spans="1:4" ht="15.75" customHeight="1">
      <c r="A7" s="42" t="s">
        <v>198</v>
      </c>
      <c r="B7" s="24"/>
      <c r="C7" s="43" t="s">
        <v>199</v>
      </c>
      <c r="D7" s="44"/>
    </row>
    <row r="8" spans="1:4" ht="15.75" customHeight="1">
      <c r="A8" s="42" t="s">
        <v>200</v>
      </c>
      <c r="B8" s="24"/>
      <c r="C8" s="43" t="s">
        <v>201</v>
      </c>
      <c r="D8" s="44"/>
    </row>
    <row r="9" spans="1:4" ht="15.75" customHeight="1">
      <c r="A9" s="42" t="s">
        <v>202</v>
      </c>
      <c r="B9" s="24"/>
      <c r="C9" s="43" t="s">
        <v>203</v>
      </c>
      <c r="D9" s="44"/>
    </row>
    <row r="10" spans="1:4" ht="15.75" customHeight="1">
      <c r="A10" s="42" t="s">
        <v>205</v>
      </c>
      <c r="B10" s="24"/>
      <c r="C10" s="43" t="s">
        <v>206</v>
      </c>
      <c r="D10" s="44"/>
    </row>
    <row r="11" spans="1:4" ht="15.75" customHeight="1">
      <c r="A11" s="42" t="s">
        <v>207</v>
      </c>
      <c r="B11" s="24"/>
      <c r="C11" s="43" t="s">
        <v>208</v>
      </c>
      <c r="D11" s="44"/>
    </row>
    <row r="12" spans="1:4" ht="15.75" customHeight="1">
      <c r="A12" s="42"/>
      <c r="B12" s="24"/>
      <c r="C12" s="43" t="s">
        <v>209</v>
      </c>
      <c r="D12" s="44"/>
    </row>
    <row r="13" spans="1:4" ht="15.75" customHeight="1">
      <c r="A13" s="45"/>
      <c r="B13" s="46"/>
      <c r="C13" s="43" t="s">
        <v>210</v>
      </c>
      <c r="D13" s="44">
        <v>5.16</v>
      </c>
    </row>
    <row r="14" spans="1:4" ht="15.75" customHeight="1">
      <c r="A14" s="42"/>
      <c r="B14" s="46"/>
      <c r="C14" s="43" t="s">
        <v>211</v>
      </c>
      <c r="D14" s="44">
        <v>2.21</v>
      </c>
    </row>
    <row r="15" spans="1:4" ht="15.75" customHeight="1">
      <c r="A15" s="42"/>
      <c r="B15" s="46"/>
      <c r="C15" s="43" t="s">
        <v>212</v>
      </c>
      <c r="D15" s="44"/>
    </row>
    <row r="16" spans="1:4" ht="15.75" customHeight="1">
      <c r="A16" s="42"/>
      <c r="B16" s="46"/>
      <c r="C16" s="43" t="s">
        <v>213</v>
      </c>
      <c r="D16" s="44"/>
    </row>
    <row r="17" spans="1:4" ht="15.75" customHeight="1">
      <c r="A17" s="42"/>
      <c r="B17" s="46"/>
      <c r="C17" s="43" t="s">
        <v>214</v>
      </c>
      <c r="D17" s="44"/>
    </row>
    <row r="18" spans="1:4" ht="15.75" customHeight="1">
      <c r="A18" s="42"/>
      <c r="B18" s="46"/>
      <c r="C18" s="43" t="s">
        <v>215</v>
      </c>
      <c r="D18" s="44"/>
    </row>
    <row r="19" spans="1:4" ht="15.75" customHeight="1">
      <c r="A19" s="42"/>
      <c r="B19" s="46"/>
      <c r="C19" s="43" t="s">
        <v>216</v>
      </c>
      <c r="D19" s="44"/>
    </row>
    <row r="20" spans="1:4" ht="15.75" customHeight="1">
      <c r="A20" s="42"/>
      <c r="B20" s="46"/>
      <c r="C20" s="43" t="s">
        <v>217</v>
      </c>
      <c r="D20" s="44"/>
    </row>
    <row r="21" spans="1:4" ht="15.75" customHeight="1">
      <c r="A21" s="42"/>
      <c r="B21" s="46"/>
      <c r="C21" s="43" t="s">
        <v>218</v>
      </c>
      <c r="D21" s="44"/>
    </row>
    <row r="22" spans="1:4" ht="15.75" customHeight="1">
      <c r="A22" s="42"/>
      <c r="B22" s="46"/>
      <c r="C22" s="43" t="s">
        <v>219</v>
      </c>
      <c r="D22" s="44"/>
    </row>
    <row r="23" spans="1:4" ht="15.75" customHeight="1">
      <c r="A23" s="42"/>
      <c r="B23" s="46"/>
      <c r="C23" s="47" t="s">
        <v>220</v>
      </c>
      <c r="D23" s="25"/>
    </row>
    <row r="24" spans="1:4" ht="15.75" customHeight="1">
      <c r="A24" s="42"/>
      <c r="B24" s="46"/>
      <c r="C24" s="47" t="s">
        <v>221</v>
      </c>
      <c r="D24" s="44">
        <v>2.58</v>
      </c>
    </row>
    <row r="25" spans="1:4" ht="15.75" customHeight="1">
      <c r="A25" s="42"/>
      <c r="B25" s="46"/>
      <c r="C25" s="47" t="s">
        <v>222</v>
      </c>
      <c r="D25" s="25"/>
    </row>
    <row r="26" spans="1:4" ht="15.75" customHeight="1">
      <c r="A26" s="42"/>
      <c r="B26" s="46"/>
      <c r="C26" s="47" t="s">
        <v>223</v>
      </c>
      <c r="D26" s="25"/>
    </row>
    <row r="27" spans="1:4" ht="15.75" customHeight="1">
      <c r="A27" s="42"/>
      <c r="B27" s="46"/>
      <c r="C27" s="47" t="s">
        <v>224</v>
      </c>
      <c r="D27" s="25"/>
    </row>
    <row r="28" spans="1:4" ht="15.75" customHeight="1">
      <c r="A28" s="42"/>
      <c r="B28" s="46"/>
      <c r="C28" s="47" t="s">
        <v>225</v>
      </c>
      <c r="D28" s="25"/>
    </row>
    <row r="29" spans="1:4" ht="15.75" customHeight="1">
      <c r="A29" s="42"/>
      <c r="B29" s="46"/>
      <c r="C29" s="47" t="s">
        <v>226</v>
      </c>
      <c r="D29" s="25"/>
    </row>
    <row r="30" spans="1:4" ht="15.75" customHeight="1">
      <c r="A30" s="48"/>
      <c r="B30" s="46"/>
      <c r="C30" s="49"/>
      <c r="D30" s="25"/>
    </row>
    <row r="31" spans="1:4" ht="15.75" customHeight="1">
      <c r="A31" s="48" t="s">
        <v>227</v>
      </c>
      <c r="B31" s="24">
        <f>SUM(B6:B30)</f>
        <v>9.95</v>
      </c>
      <c r="C31" s="49" t="s">
        <v>228</v>
      </c>
      <c r="D31" s="50">
        <f>SUM(D6:D29)</f>
        <v>9.95</v>
      </c>
    </row>
    <row r="32" spans="1:4" ht="15.75" customHeight="1">
      <c r="A32" s="48" t="s">
        <v>229</v>
      </c>
      <c r="B32" s="46"/>
      <c r="C32" s="51" t="s">
        <v>230</v>
      </c>
      <c r="D32" s="52"/>
    </row>
    <row r="33" spans="1:4" ht="15.75" customHeight="1">
      <c r="A33" s="48" t="s">
        <v>231</v>
      </c>
      <c r="B33" s="46"/>
      <c r="C33" s="51"/>
      <c r="D33" s="53"/>
    </row>
    <row r="34" spans="1:4" ht="15.75" customHeight="1">
      <c r="A34" s="54" t="s">
        <v>44</v>
      </c>
      <c r="B34" s="31">
        <f>B31+B32+B33</f>
        <v>9.95</v>
      </c>
      <c r="C34" s="55" t="s">
        <v>232</v>
      </c>
      <c r="D34" s="56">
        <f>D31+D33</f>
        <v>9.95</v>
      </c>
    </row>
    <row r="35" spans="1:6" ht="24" customHeight="1">
      <c r="A35" s="57" t="s">
        <v>233</v>
      </c>
      <c r="B35" s="38"/>
      <c r="C35" s="38"/>
      <c r="D35" s="38"/>
      <c r="E35" s="38"/>
      <c r="F35" s="38"/>
    </row>
    <row r="36" spans="1:6" ht="24" customHeight="1">
      <c r="A36" s="176" t="s">
        <v>234</v>
      </c>
      <c r="B36" s="176"/>
      <c r="C36" s="176"/>
      <c r="D36" s="176"/>
      <c r="E36" s="176"/>
      <c r="F36" s="176"/>
    </row>
    <row r="37" spans="1:6" ht="24" customHeight="1">
      <c r="A37" s="57" t="s">
        <v>235</v>
      </c>
      <c r="B37" s="38"/>
      <c r="C37" s="38"/>
      <c r="D37" s="38"/>
      <c r="E37" s="38"/>
      <c r="F37" s="38"/>
    </row>
    <row r="38" spans="1:5" ht="24.75" customHeight="1">
      <c r="A38" s="177"/>
      <c r="B38" s="178"/>
      <c r="C38" s="178"/>
      <c r="D38" s="178"/>
      <c r="E38" s="178"/>
    </row>
    <row r="49" ht="10.5">
      <c r="F49" s="58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2024-04-24T06:56:42Z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61B3A0D611414B3D9207D61C45E9CAFE</vt:lpwstr>
  </property>
</Properties>
</file>