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8800" windowHeight="12390" tabRatio="912" firstSheet="3" activeTab="3"/>
  </bookViews>
  <sheets>
    <sheet name="pRMHC4" sheetId="1" state="hidden" r:id="rId1"/>
    <sheet name="fa1vql" sheetId="2" state="hidden" r:id="rId2"/>
    <sheet name="1.财政拨款收支总表" sheetId="3" r:id="rId3"/>
    <sheet name="2.财政拨款支出表" sheetId="4" r:id="rId4"/>
    <sheet name="3.基本支出经济分类表" sheetId="5" r:id="rId5"/>
    <sheet name="4.三公经费支出表" sheetId="6" r:id="rId6"/>
    <sheet name="5.基金预算支出表" sheetId="7" r:id="rId7"/>
    <sheet name="snid7y" sheetId="8" state="hidden" r:id="rId8"/>
    <sheet name="6.部门收支总表" sheetId="9" r:id="rId9"/>
    <sheet name="7.部门收入总表" sheetId="10" r:id="rId10"/>
    <sheet name="8.部门支出总表" sheetId="11" r:id="rId11"/>
    <sheet name="9政府采购预算表" sheetId="12" r:id="rId12"/>
    <sheet name="10.部门整体绩效目标表" sheetId="13" r:id="rId13"/>
    <sheet name="12.项目绩效目标表2" sheetId="14" r:id="rId14"/>
    <sheet name="13.项目绩效目标表" sheetId="15" r:id="rId15"/>
    <sheet name="11.项目绩效目标表" sheetId="16" r:id="rId16"/>
  </sheets>
  <definedNames>
    <definedName name="含公式的单元格">GET.CELL(48,INDIRECT("RC",FALSE))</definedName>
  </definedNames>
  <calcPr fullCalcOnLoad="1"/>
</workbook>
</file>

<file path=xl/comments10.xml><?xml version="1.0" encoding="utf-8"?>
<comments xmlns="http://schemas.openxmlformats.org/spreadsheetml/2006/main">
  <authors>
    <author>张道红</author>
  </authors>
  <commentList>
    <comment ref="E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本列数据可根据财政拨款支出表填列。</t>
        </r>
      </text>
    </comment>
    <comment ref="D9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与收入支出总表的上年结转和结余数据相对应</t>
        </r>
      </text>
    </comment>
  </commentList>
</comments>
</file>

<file path=xl/comments3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本表可从部门预算系统里面取数后填列</t>
        </r>
      </text>
    </comment>
  </commentList>
</comments>
</file>

<file path=xl/comments4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</commentList>
</comments>
</file>

<file path=xl/comments5.xml><?xml version="1.0" encoding="utf-8"?>
<comments xmlns="http://schemas.openxmlformats.org/spreadsheetml/2006/main">
  <authors>
    <author>张道红</author>
  </authors>
  <commentList>
    <comment ref="A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本表可从部门预算系统里面取数填列</t>
        </r>
      </text>
    </comment>
    <comment ref="D5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本表从部门预算管理系统里面直接取数，收舍到万元后填列。</t>
        </r>
      </text>
    </comment>
  </commentList>
</comments>
</file>

<file path=xl/comments9.xml><?xml version="1.0" encoding="utf-8"?>
<comments xmlns="http://schemas.openxmlformats.org/spreadsheetml/2006/main">
  <authors>
    <author>张道红</author>
  </authors>
  <commentList>
    <comment ref="B32" authorId="0">
      <text>
        <r>
          <rPr>
            <b/>
            <sz val="9"/>
            <rFont val="宋体"/>
            <family val="0"/>
          </rPr>
          <t>张道红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预算拨款结余表的拨出和暂付数必须填列。</t>
        </r>
      </text>
    </comment>
  </commentList>
</comments>
</file>

<file path=xl/sharedStrings.xml><?xml version="1.0" encoding="utf-8"?>
<sst xmlns="http://schemas.openxmlformats.org/spreadsheetml/2006/main" count="741" uniqueCount="428">
  <si>
    <t>表一：</t>
  </si>
  <si>
    <t>单位：万元</t>
  </si>
  <si>
    <t>收     入</t>
  </si>
  <si>
    <t>支     出</t>
  </si>
  <si>
    <t>项    目</t>
  </si>
  <si>
    <t>2021年预算数</t>
  </si>
  <si>
    <t>项目（按功能分类）</t>
  </si>
  <si>
    <t>决算数</t>
  </si>
  <si>
    <t>小计</t>
  </si>
  <si>
    <t>一般公共预算财政拨款</t>
  </si>
  <si>
    <t>政府性基金预算财政拨款</t>
  </si>
  <si>
    <t>国有资本经营预算拨款</t>
  </si>
  <si>
    <t xml:space="preserve">    一、本年收入</t>
  </si>
  <si>
    <t xml:space="preserve">   一、本年支出</t>
  </si>
  <si>
    <t>1.一般公共服务支出</t>
  </si>
  <si>
    <t>2.外交支出</t>
  </si>
  <si>
    <t>3.国防支出</t>
  </si>
  <si>
    <t>4.公共安全支出</t>
  </si>
  <si>
    <t>5.教育支出</t>
  </si>
  <si>
    <t>6.科学技术支出</t>
  </si>
  <si>
    <t>7.文化旅游体育与传媒支出</t>
  </si>
  <si>
    <t>8.社会保障和就业支出</t>
  </si>
  <si>
    <t>9.卫生健康支出</t>
  </si>
  <si>
    <t>10.节能环保支出</t>
  </si>
  <si>
    <t>11.城乡社区支出</t>
  </si>
  <si>
    <t>12.农林水支出</t>
  </si>
  <si>
    <t>13.交通运输支出</t>
  </si>
  <si>
    <t>14.资源勘探工业信息等支出</t>
  </si>
  <si>
    <t>15.商业服务业等支出</t>
  </si>
  <si>
    <t>16.金融支出</t>
  </si>
  <si>
    <t>17.援助其他地区支出</t>
  </si>
  <si>
    <t>18.自然资源海洋气象等支出</t>
  </si>
  <si>
    <t>19.住房保障支出</t>
  </si>
  <si>
    <t>20.粮油物资储备支出</t>
  </si>
  <si>
    <t>21.灾害防治及应急管理支出</t>
  </si>
  <si>
    <t>22.其他支出</t>
  </si>
  <si>
    <t xml:space="preserve">    二、上年结转</t>
  </si>
  <si>
    <t>23.债务还本支出</t>
  </si>
  <si>
    <t>一般公共预算拨款</t>
  </si>
  <si>
    <t>24.债务付息支出</t>
  </si>
  <si>
    <t>政府性基金预算拨款</t>
  </si>
  <si>
    <t>二、结转下年</t>
  </si>
  <si>
    <t>收入总计</t>
  </si>
  <si>
    <t xml:space="preserve">支出总计 </t>
  </si>
  <si>
    <t>说明：  1.此表反映财政拨款收支情况。本年收入分一般公共预算、政府性基金和国有资本经营预算三项进行反映。</t>
  </si>
  <si>
    <t xml:space="preserve">        2.“结转下年”是指单位的财政拨款收入未安排支出的部分，一般情况下应为“0”。</t>
  </si>
  <si>
    <t>表二：</t>
  </si>
  <si>
    <t>科目编码</t>
  </si>
  <si>
    <t>功能科目名称</t>
  </si>
  <si>
    <t>合计</t>
  </si>
  <si>
    <t>基本支出</t>
  </si>
  <si>
    <t>项目支出</t>
  </si>
  <si>
    <t>…………</t>
  </si>
  <si>
    <t>社会保障和就业</t>
  </si>
  <si>
    <t>表三：</t>
  </si>
  <si>
    <t>经济分类科目名称</t>
  </si>
  <si>
    <t>类</t>
  </si>
  <si>
    <t>款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</si>
  <si>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</si>
  <si>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</si>
  <si>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</si>
  <si>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</si>
  <si>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</si>
  <si>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</si>
  <si>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</si>
  <si>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</si>
  <si>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</si>
  <si>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</si>
  <si>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</si>
  <si>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</si>
  <si>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</si>
  <si>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</si>
  <si>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</si>
  <si>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</si>
  <si>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</si>
  <si>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</si>
  <si>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</si>
  <si>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</si>
  <si>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</si>
  <si>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</si>
  <si>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</si>
  <si>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</si>
  <si>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</si>
  <si>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</si>
  <si>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</si>
  <si>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</si>
  <si>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</si>
  <si>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</si>
  <si>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</si>
  <si>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</si>
  <si>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</si>
  <si>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</si>
  <si>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</si>
  <si>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</si>
  <si>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</si>
  <si>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</si>
  <si>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</si>
  <si>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</si>
  <si>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</si>
  <si>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</si>
  <si>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</si>
  <si>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</si>
  <si>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</si>
  <si>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</si>
  <si>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</si>
  <si>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</si>
  <si>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</si>
  <si>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</si>
  <si>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</si>
  <si>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</si>
  <si>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</si>
  <si>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</si>
  <si>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</si>
  <si>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</si>
  <si>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</si>
  <si>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</si>
  <si>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</si>
  <si>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</si>
  <si>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</si>
  <si>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</si>
  <si>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</si>
  <si>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</si>
  <si>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</si>
  <si>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</si>
  <si>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</si>
  <si>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</si>
  <si>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</si>
  <si>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</si>
  <si>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</si>
  <si>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</si>
  <si>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</si>
  <si>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</si>
  <si>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</si>
  <si>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</si>
  <si>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</si>
  <si>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</si>
  <si>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</si>
  <si>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</si>
  <si>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</si>
  <si>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</si>
  <si>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</si>
  <si>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</si>
  <si>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</si>
  <si>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</si>
  <si>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说明：此表不得填报退休费支出。</t>
  </si>
  <si>
    <t>表四：</t>
  </si>
  <si>
    <t>因公出国（境）费</t>
  </si>
  <si>
    <t>公务用车购置及运行费</t>
  </si>
  <si>
    <t>公务接待费</t>
  </si>
  <si>
    <t>公务用车购置费</t>
  </si>
  <si>
    <t>公务用车运行费</t>
  </si>
  <si>
    <t>表五：</t>
  </si>
  <si>
    <t>大中型水库移民后期扶持基金支出</t>
  </si>
  <si>
    <t>移民补助</t>
  </si>
  <si>
    <t>基础设施建设和经济发展</t>
  </si>
  <si>
    <t>城乡社区事务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</si>
  <si>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</si>
  <si>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</si>
  <si>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</si>
  <si>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</si>
  <si>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</si>
  <si>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</si>
  <si>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</si>
  <si>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</si>
  <si>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</si>
  <si>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</si>
  <si>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</si>
  <si>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备注：本单位无政府性基金收支，故此表无数据。</t>
  </si>
  <si>
    <t>表六：</t>
  </si>
  <si>
    <t>收入</t>
  </si>
  <si>
    <t>支出</t>
  </si>
  <si>
    <t>项目</t>
  </si>
  <si>
    <t>项目(按功能分类)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</si>
  <si>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</si>
  <si>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</si>
  <si>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</si>
  <si>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</si>
  <si>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</si>
  <si>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</si>
  <si>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四、事业收入预算</t>
  </si>
  <si>
    <t>四、公共安全支出</t>
  </si>
  <si>
    <t xml:space="preserve"> </t>
  </si>
  <si>
    <t>五、事业单位经营收入预算</t>
  </si>
  <si>
    <t>五、教育支出</t>
  </si>
  <si>
    <t>六、其他收入预算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</si>
  <si>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</si>
  <si>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</si>
  <si>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</si>
  <si>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</si>
  <si>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</si>
  <si>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</si>
  <si>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</si>
  <si>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</si>
  <si>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</si>
  <si>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</si>
  <si>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</si>
  <si>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</si>
  <si>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</si>
  <si>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</si>
  <si>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</si>
  <si>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</si>
  <si>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</si>
  <si>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二十三、债务还本支出</t>
  </si>
  <si>
    <t>二十四、债务付息支出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</si>
  <si>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</si>
  <si>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</si>
  <si>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</si>
  <si>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</si>
  <si>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</si>
  <si>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</si>
  <si>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 xml:space="preserve">   说明： 1.此表反映单位整体收支情况。</t>
  </si>
  <si>
    <t xml:space="preserve">          2.上年结转反映部门上年末的结转的情况。数据来源于会计账的结转之和。</t>
  </si>
  <si>
    <t xml:space="preserve">          3.“结转下年”是指单位的收入未安排支出的部分，一般情况下应为“0”。</t>
  </si>
  <si>
    <t>表七：</t>
  </si>
  <si>
    <t xml:space="preserve">   项           目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</si>
  <si>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</si>
  <si>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</si>
  <si>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</si>
  <si>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</si>
  <si>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</si>
  <si>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</si>
  <si>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支出功能分类科目编码</t>
  </si>
  <si>
    <t>科目名称</t>
  </si>
  <si>
    <t>财政拨款收入</t>
  </si>
  <si>
    <t>上级补助收入</t>
  </si>
  <si>
    <t>非教育收费收入</t>
  </si>
  <si>
    <t>教育收费收入</t>
  </si>
  <si>
    <t>经营收入</t>
  </si>
  <si>
    <t>表八：</t>
  </si>
  <si>
    <t>上缴上级支出</t>
  </si>
  <si>
    <t>事业单位经营支出</t>
  </si>
  <si>
    <t>对下级单位补助支出</t>
  </si>
  <si>
    <t>经营支出</t>
  </si>
  <si>
    <t>对附属单位补助支出</t>
  </si>
  <si>
    <t>表九：</t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</si>
  <si>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</si>
  <si>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</si>
  <si>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</si>
  <si>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</si>
  <si>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</si>
  <si>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</si>
  <si>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</si>
  <si>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</si>
  <si>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表十：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</si>
  <si>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</si>
  <si>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</si>
  <si>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</si>
  <si>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</si>
  <si>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</si>
  <si>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</si>
  <si>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</si>
  <si>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</si>
  <si>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</si>
  <si>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</si>
  <si>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表十一：</t>
  </si>
  <si>
    <t>项目单位</t>
  </si>
  <si>
    <t>项目名称</t>
  </si>
  <si>
    <r>
      <rPr>
        <sz val="10"/>
        <color indexed="8"/>
        <rFont val="宋体"/>
        <family val="0"/>
      </rPr>
      <t>资金</t>
    </r>
    <r>
      <rPr>
        <sz val="10"/>
        <color indexed="8"/>
        <rFont val="Times New Roman"/>
        <family val="1"/>
      </rPr>
      <t xml:space="preserve">
 </t>
    </r>
    <r>
      <rPr>
        <sz val="10"/>
        <color indexed="8"/>
        <rFont val="宋体"/>
        <family val="0"/>
      </rPr>
      <t>情况
（万元）</t>
    </r>
  </si>
  <si>
    <t>年度金额：</t>
  </si>
  <si>
    <t>其中：中央补助</t>
  </si>
  <si>
    <t xml:space="preserve">     市级资金</t>
  </si>
  <si>
    <t xml:space="preserve">     县级资金</t>
  </si>
  <si>
    <t xml:space="preserve">     其他资金</t>
  </si>
  <si>
    <t>项目概况</t>
  </si>
  <si>
    <t>设立依据</t>
  </si>
  <si>
    <t>年度绩效目标</t>
  </si>
  <si>
    <t>一级指标</t>
  </si>
  <si>
    <t>二级指标</t>
  </si>
  <si>
    <t>三级指标</t>
  </si>
  <si>
    <t>指标单位</t>
  </si>
  <si>
    <t>分值</t>
  </si>
  <si>
    <t>产出指标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</si>
  <si>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</si>
  <si>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</si>
  <si>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</si>
  <si>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</si>
  <si>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</si>
  <si>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</si>
  <si>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</si>
  <si>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</si>
  <si>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</si>
  <si>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</si>
  <si>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</si>
  <si>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可持续影响指标</t>
  </si>
  <si>
    <t>满意度
指标</t>
  </si>
  <si>
    <t>2022年预算数</t>
  </si>
  <si>
    <r>
      <t>城口县</t>
    </r>
    <r>
      <rPr>
        <b/>
        <u val="single"/>
        <sz val="18"/>
        <rFont val="方正黑体_GBK"/>
        <family val="4"/>
      </rPr>
      <t>　　　　　</t>
    </r>
    <r>
      <rPr>
        <b/>
        <sz val="18"/>
        <rFont val="方正黑体_GBK"/>
        <family val="4"/>
      </rPr>
      <t>2022年政府性基金预算支出表</t>
    </r>
  </si>
  <si>
    <t>2022年部门（单位）预算整体绩效目标表</t>
  </si>
  <si>
    <t>城口县2022年项目绩效目标表</t>
  </si>
  <si>
    <t>2022年预算数</t>
  </si>
  <si>
    <t>2022年基本支出</t>
  </si>
  <si>
    <t>2022年政府性基金预算财政拨款支出</t>
  </si>
  <si>
    <r>
      <t>城口县</t>
    </r>
    <r>
      <rPr>
        <b/>
        <u val="single"/>
        <sz val="20"/>
        <rFont val="方正黑体_GBK"/>
        <family val="4"/>
      </rPr>
      <t xml:space="preserve"> 医疗保障局</t>
    </r>
    <r>
      <rPr>
        <b/>
        <sz val="20"/>
        <rFont val="方正黑体_GBK"/>
        <family val="4"/>
      </rPr>
      <t>2022年财政拨款收入支出总表</t>
    </r>
  </si>
  <si>
    <r>
      <rPr>
        <sz val="11"/>
        <rFont val="宋体"/>
        <family val="0"/>
      </rPr>
      <t>20136-其他共产党事务支出</t>
    </r>
  </si>
  <si>
    <t>2013699</t>
  </si>
  <si>
    <r>
      <rPr>
        <sz val="11"/>
        <rFont val="宋体"/>
        <family val="0"/>
      </rPr>
      <t>2013699-其他共产党事务支出</t>
    </r>
  </si>
  <si>
    <t>208</t>
  </si>
  <si>
    <t>20801</t>
  </si>
  <si>
    <t>2080109</t>
  </si>
  <si>
    <t>20805</t>
  </si>
  <si>
    <t>2080505</t>
  </si>
  <si>
    <t>2080506</t>
  </si>
  <si>
    <t>210</t>
  </si>
  <si>
    <t>21011</t>
  </si>
  <si>
    <t>2101101</t>
  </si>
  <si>
    <t>2101102</t>
  </si>
  <si>
    <t>2101199</t>
  </si>
  <si>
    <t>21015</t>
  </si>
  <si>
    <t>2101501</t>
  </si>
  <si>
    <t>2101550</t>
  </si>
  <si>
    <t>2101599</t>
  </si>
  <si>
    <t>221</t>
  </si>
  <si>
    <t>22102</t>
  </si>
  <si>
    <t>2210201</t>
  </si>
  <si>
    <t>201</t>
  </si>
  <si>
    <t>20136</t>
  </si>
  <si>
    <r>
      <rPr>
        <sz val="11"/>
        <rFont val="宋体"/>
        <family val="0"/>
      </rPr>
      <t>201-一般公共服务支出</t>
    </r>
  </si>
  <si>
    <r>
      <rPr>
        <sz val="11"/>
        <rFont val="宋体"/>
        <family val="0"/>
      </rPr>
      <t>208-社会保障和就业支出</t>
    </r>
  </si>
  <si>
    <r>
      <rPr>
        <sz val="11"/>
        <rFont val="宋体"/>
        <family val="0"/>
      </rPr>
      <t>20801-人力资源和社会保障管理事务</t>
    </r>
  </si>
  <si>
    <r>
      <rPr>
        <sz val="11"/>
        <rFont val="宋体"/>
        <family val="0"/>
      </rPr>
      <t>2080109-社会保险经办机构</t>
    </r>
  </si>
  <si>
    <r>
      <rPr>
        <sz val="11"/>
        <rFont val="宋体"/>
        <family val="0"/>
      </rPr>
      <t>20805-行政事业单位养老支出</t>
    </r>
  </si>
  <si>
    <r>
      <rPr>
        <sz val="11"/>
        <rFont val="宋体"/>
        <family val="0"/>
      </rPr>
      <t>2080505-机关事业单位基本养老保险缴费支出</t>
    </r>
  </si>
  <si>
    <r>
      <rPr>
        <sz val="11"/>
        <rFont val="宋体"/>
        <family val="0"/>
      </rPr>
      <t>2080506-机关事业单位职业年金缴费支出</t>
    </r>
  </si>
  <si>
    <r>
      <rPr>
        <sz val="11"/>
        <rFont val="宋体"/>
        <family val="0"/>
      </rPr>
      <t>210-卫生健康支出</t>
    </r>
  </si>
  <si>
    <r>
      <rPr>
        <sz val="11"/>
        <rFont val="宋体"/>
        <family val="0"/>
      </rPr>
      <t>21011-行政事业单位医疗</t>
    </r>
  </si>
  <si>
    <r>
      <rPr>
        <sz val="11"/>
        <rFont val="宋体"/>
        <family val="0"/>
      </rPr>
      <t>2101101-行政单位医疗</t>
    </r>
  </si>
  <si>
    <r>
      <rPr>
        <sz val="11"/>
        <rFont val="宋体"/>
        <family val="0"/>
      </rPr>
      <t>2101102-事业单位医疗</t>
    </r>
  </si>
  <si>
    <r>
      <rPr>
        <sz val="11"/>
        <rFont val="宋体"/>
        <family val="0"/>
      </rPr>
      <t>2101199-其他行政事业单位医疗支出</t>
    </r>
  </si>
  <si>
    <r>
      <rPr>
        <sz val="11"/>
        <rFont val="宋体"/>
        <family val="0"/>
      </rPr>
      <t>21015-医疗保障管理事务</t>
    </r>
  </si>
  <si>
    <r>
      <rPr>
        <sz val="11"/>
        <rFont val="宋体"/>
        <family val="0"/>
      </rPr>
      <t>2101501-行政运行</t>
    </r>
  </si>
  <si>
    <r>
      <rPr>
        <sz val="11"/>
        <rFont val="宋体"/>
        <family val="0"/>
      </rPr>
      <t>2101550-事业运行</t>
    </r>
  </si>
  <si>
    <r>
      <rPr>
        <sz val="11"/>
        <rFont val="宋体"/>
        <family val="0"/>
      </rPr>
      <t>2101599-其他医疗保障管理事务支出</t>
    </r>
  </si>
  <si>
    <r>
      <rPr>
        <sz val="11"/>
        <rFont val="宋体"/>
        <family val="0"/>
      </rPr>
      <t>221-住房保障支出</t>
    </r>
  </si>
  <si>
    <r>
      <rPr>
        <sz val="11"/>
        <rFont val="宋体"/>
        <family val="0"/>
      </rPr>
      <t>22102-住房改革支出</t>
    </r>
  </si>
  <si>
    <r>
      <rPr>
        <sz val="11"/>
        <rFont val="宋体"/>
        <family val="0"/>
      </rPr>
      <t>2210201-住房公积金</t>
    </r>
  </si>
  <si>
    <r>
      <t>城口县</t>
    </r>
    <r>
      <rPr>
        <b/>
        <u val="single"/>
        <sz val="18"/>
        <rFont val="方正黑体_GBK"/>
        <family val="4"/>
      </rPr>
      <t>医疗保障局</t>
    </r>
    <r>
      <rPr>
        <b/>
        <sz val="18"/>
        <rFont val="方正黑体_GBK"/>
        <family val="4"/>
      </rPr>
      <t>2022年一般公共预算财政拨款支出预算表
（按功能科目分）</t>
    </r>
  </si>
  <si>
    <r>
      <t>城口县</t>
    </r>
    <r>
      <rPr>
        <b/>
        <u val="single"/>
        <sz val="18"/>
        <rFont val="方正黑体_GBK"/>
        <family val="4"/>
      </rPr>
      <t>医疗保障局</t>
    </r>
    <r>
      <rPr>
        <b/>
        <sz val="18"/>
        <rFont val="方正黑体_GBK"/>
        <family val="4"/>
      </rPr>
      <t>2022年一般公共预算财政拨款基本支出预算表
（按支出经济分类分）</t>
    </r>
  </si>
  <si>
    <t>城口县医疗保障局2022年一般公共预算“三公”经费支出表</t>
  </si>
  <si>
    <r>
      <t>城口县</t>
    </r>
    <r>
      <rPr>
        <b/>
        <u val="single"/>
        <sz val="20"/>
        <rFont val="方正黑体_GBK"/>
        <family val="4"/>
      </rPr>
      <t>医疗保障局</t>
    </r>
    <r>
      <rPr>
        <b/>
        <sz val="20"/>
        <rFont val="方正黑体_GBK"/>
        <family val="4"/>
      </rPr>
      <t>2022部门收支总表</t>
    </r>
  </si>
  <si>
    <r>
      <t>城口县</t>
    </r>
    <r>
      <rPr>
        <b/>
        <u val="single"/>
        <sz val="20"/>
        <rFont val="方正黑体_GBK"/>
        <family val="4"/>
      </rPr>
      <t>医疗保障局</t>
    </r>
    <r>
      <rPr>
        <b/>
        <sz val="20"/>
        <rFont val="方正黑体_GBK"/>
        <family val="4"/>
      </rPr>
      <t>2022年收入总表</t>
    </r>
  </si>
  <si>
    <r>
      <t>城口县</t>
    </r>
    <r>
      <rPr>
        <b/>
        <u val="single"/>
        <sz val="20"/>
        <rFont val="方正黑体_GBK"/>
        <family val="4"/>
      </rPr>
      <t xml:space="preserve">医疗保障局 </t>
    </r>
    <r>
      <rPr>
        <b/>
        <sz val="20"/>
        <rFont val="方正黑体_GBK"/>
        <family val="4"/>
      </rPr>
      <t>2022年部门支出总表</t>
    </r>
  </si>
  <si>
    <t>城口县医疗保障局</t>
  </si>
  <si>
    <t>目标1：巩固全县医疗保险参保率
目标2：稳步提高医疗保障水平
目标3：确保医疗保障待遇“一站式”结算
目标4：开展打击欺诈骗保专项治理，严肃查处违规违法行为
目标5：实现医疗保障基金收支平衡。</t>
  </si>
  <si>
    <t>公用经费控制率</t>
  </si>
  <si>
    <t>一般性支出压减率</t>
  </si>
  <si>
    <t>三公经费变动率</t>
  </si>
  <si>
    <t>基本支出预算控制率</t>
  </si>
  <si>
    <t>结转结余率</t>
  </si>
  <si>
    <t>预算执行序时进度</t>
  </si>
  <si>
    <t>基本医疗保险政策覆盖率</t>
  </si>
  <si>
    <t>特殊困难人员参保率</t>
  </si>
  <si>
    <t>监督检查范围全覆盖</t>
  </si>
  <si>
    <t>%</t>
  </si>
  <si>
    <t>≤110%</t>
  </si>
  <si>
    <t>≤0%</t>
  </si>
  <si>
    <t>≤150%</t>
  </si>
  <si>
    <t>≤9%</t>
  </si>
  <si>
    <t>≥月份/12</t>
  </si>
  <si>
    <t>≧95</t>
  </si>
  <si>
    <t>公用经费控制率=(实际支出公用经费总额/预算安排公用经费总额)*100%</t>
  </si>
  <si>
    <t>一般性支出压减率=（本年一般性支出决算数-上年决算数）/上年决算数*100%</t>
  </si>
  <si>
    <t>三公经费变动率=（本年三公经费决算数-上年三公经费决算数）/上年三公经费决算*100%</t>
  </si>
  <si>
    <t xml:space="preserve"> 基本支出预算控制率=（预算调整数/年初预算数）*100%</t>
  </si>
  <si>
    <t xml:space="preserve">  结转结余率=（结转结余总额/支出决算数）*100%</t>
  </si>
  <si>
    <t xml:space="preserve">  每月预算执行序时进度=当月累计支出数/当月预算指标数*100%</t>
  </si>
  <si>
    <t>政策宣传全覆盖</t>
  </si>
  <si>
    <t>特殊困难人员不漏一人</t>
  </si>
  <si>
    <t>定点医疗机构及药店全覆盖</t>
  </si>
  <si>
    <t>城口县医疗保障局</t>
  </si>
  <si>
    <t>城乡居民合作医疗征管专项</t>
  </si>
  <si>
    <t xml:space="preserve">   巩固全县居民医疗参保率，稳步提高医疗保障水平，确保医疗保障待遇“一站式”结算，开展打击欺诈骗保专项治理，严肃查处违规违法行为，实现医疗保障基金收支平衡。</t>
  </si>
  <si>
    <t>常年性延续性项目</t>
  </si>
  <si>
    <t>覆盖全县22.33万人参保，就近就医，及时报帐。</t>
  </si>
  <si>
    <t>基本医疗保险政策覆盖面</t>
  </si>
  <si>
    <t>特殊困难人员参保率</t>
  </si>
  <si>
    <t>监督检查范围全覆盖</t>
  </si>
  <si>
    <t>享受医疗救助对象人次规模</t>
  </si>
  <si>
    <t>与救助需求和经济发展水平相适应</t>
  </si>
  <si>
    <t>全县基本医疗参保率</t>
  </si>
  <si>
    <t>实现医疗保障制度可持续</t>
  </si>
  <si>
    <t>收支平衡</t>
  </si>
  <si>
    <t>享受医疗保障人员满意度</t>
  </si>
  <si>
    <t>≧95%</t>
  </si>
  <si>
    <t>医保网络结算运行服务费</t>
  </si>
  <si>
    <t xml:space="preserve">   确保25个乡镇街道、人社局、就业局、各医疗机构及医疗保障局网络传输正常，掌握医院、药店和社保机构的配置及配置参数变更情况，备份各个设备的配置文件，维护网络运行环境，确保服务器操作系统正常，监控系统医疗机构的运转情况，优化系统性能，及时发现故障并进行处理。</t>
  </si>
  <si>
    <t>覆盖全县25个乡镇街道、人社局、就业局、各医疗机构及医疗保障局网络传输正常</t>
  </si>
  <si>
    <t>网络覆盖25个乡镇街道、人社局、就业局、各医疗机构及医疗保障局</t>
  </si>
  <si>
    <t>系统正常运行率</t>
  </si>
  <si>
    <t>≧95</t>
  </si>
  <si>
    <t>系统年正常运行率</t>
  </si>
  <si>
    <t>≧347天/年</t>
  </si>
  <si>
    <t>系统运行维护响应时间</t>
  </si>
  <si>
    <t>1天</t>
  </si>
  <si>
    <t>天</t>
  </si>
  <si>
    <t>系统故障修复响应时间</t>
  </si>
  <si>
    <t>网络及设备维护（城区内）</t>
  </si>
  <si>
    <t>50元/次</t>
  </si>
  <si>
    <t>元</t>
  </si>
  <si>
    <t>网络及设备维护（城区内乡镇）</t>
  </si>
  <si>
    <t>200元/次</t>
  </si>
  <si>
    <t>网络及设备维护（各村）</t>
  </si>
  <si>
    <t>300元/次</t>
  </si>
  <si>
    <t>元</t>
  </si>
  <si>
    <t>网络租赁费</t>
  </si>
  <si>
    <t>83700元/年</t>
  </si>
  <si>
    <t>网络使用人员满意度</t>
  </si>
  <si>
    <t>城口县医疗保障局政府采购预算明细表</t>
  </si>
  <si>
    <t>2101599-其他医疗保障管理事务</t>
  </si>
  <si>
    <r>
      <t>2</t>
    </r>
    <r>
      <rPr>
        <sz val="11"/>
        <rFont val="宋体"/>
        <family val="0"/>
      </rPr>
      <t>019999-其他一般公共服务支出</t>
    </r>
  </si>
  <si>
    <r>
      <t>2</t>
    </r>
    <r>
      <rPr>
        <sz val="11"/>
        <rFont val="宋体"/>
        <family val="0"/>
      </rPr>
      <t>089999-其他社会保障和就业支出</t>
    </r>
  </si>
  <si>
    <t>2089999-其他社会保障和就业支出</t>
  </si>
  <si>
    <r>
      <t>2</t>
    </r>
    <r>
      <rPr>
        <sz val="11"/>
        <rFont val="宋体"/>
        <family val="0"/>
      </rPr>
      <t>019999-其他一般公共服务支出</t>
    </r>
  </si>
  <si>
    <t>医疗保障能力提升</t>
  </si>
  <si>
    <t xml:space="preserve">   主要用于25个乡镇街道及医疗保障局医保公共服务标准化、规范化等能力提升方面，有效提升综合监管、宣传引导、经办服务等医疗保障服务能力。</t>
  </si>
  <si>
    <t xml:space="preserve">   确保提升25个乡镇街道及医疗保障局医保公共服务标准化、规范化等能力提升，有效提升综合监管、宣传引导、经办服务等医疗保障服务能力。</t>
  </si>
  <si>
    <t>跨省异地就医直接结算率</t>
  </si>
  <si>
    <t>好</t>
  </si>
  <si>
    <t>医保综合监管能力</t>
  </si>
  <si>
    <t>良</t>
  </si>
  <si>
    <t>医保宣传能力</t>
  </si>
  <si>
    <t>定点医疗机构监督检查覆盖率</t>
  </si>
  <si>
    <t>%</t>
  </si>
  <si>
    <t>医保标准化水平</t>
  </si>
  <si>
    <t>医保法制建设能力</t>
  </si>
  <si>
    <t>医保经办服务能力</t>
  </si>
  <si>
    <r>
      <t>推行医保支付方式改革和D</t>
    </r>
    <r>
      <rPr>
        <sz val="10"/>
        <color indexed="8"/>
        <rFont val="宋体"/>
        <family val="0"/>
      </rPr>
      <t>RG试点</t>
    </r>
  </si>
  <si>
    <r>
      <t>≧1</t>
    </r>
    <r>
      <rPr>
        <sz val="10"/>
        <rFont val="宋体"/>
        <family val="0"/>
      </rPr>
      <t>0</t>
    </r>
  </si>
  <si>
    <t>参保人员对医保服务的满意度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</si>
</sst>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;;"/>
    <numFmt numFmtId="180" formatCode="0.0_ "/>
    <numFmt numFmtId="181" formatCode="0.00;[Red]0.00"/>
  </numFmts>
  <fonts count="67">
    <font>
      <sz val="9"/>
      <name val="宋体"/>
      <family val="0"/>
    </font>
    <font>
      <sz val="11"/>
      <color indexed="8"/>
      <name val="宋体"/>
      <family val="0"/>
    </font>
    <font>
      <sz val="14"/>
      <name val="方正黑体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b/>
      <sz val="1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color indexed="8"/>
      <name val="SimSun"/>
      <family val="0"/>
    </font>
    <font>
      <b/>
      <sz val="15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方正黑体_GBK"/>
      <family val="4"/>
    </font>
    <font>
      <b/>
      <sz val="11"/>
      <name val="宋体"/>
      <family val="0"/>
    </font>
    <font>
      <sz val="14"/>
      <name val="方正黑体_GBK"/>
      <family val="4"/>
    </font>
    <font>
      <sz val="14"/>
      <name val="仿宋_GB2312"/>
      <family val="3"/>
    </font>
    <font>
      <b/>
      <sz val="18"/>
      <name val="方正黑体_GBK"/>
      <family val="4"/>
    </font>
    <font>
      <sz val="12"/>
      <name val="黑体"/>
      <family val="3"/>
    </font>
    <font>
      <sz val="14"/>
      <name val="黑体"/>
      <family val="3"/>
    </font>
    <font>
      <sz val="9"/>
      <name val="方正黑体简体"/>
      <family val="0"/>
    </font>
    <font>
      <sz val="12"/>
      <name val="楷体_GB2312"/>
      <family val="3"/>
    </font>
    <font>
      <sz val="9"/>
      <name val="方正黑体_GBK"/>
      <family val="4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u val="single"/>
      <sz val="20"/>
      <name val="方正黑体_GBK"/>
      <family val="4"/>
    </font>
    <font>
      <b/>
      <u val="single"/>
      <sz val="18"/>
      <name val="方正黑体_GBK"/>
      <family val="4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等线"/>
      <family val="0"/>
    </font>
    <font>
      <sz val="11"/>
      <color indexed="8"/>
      <name val="等线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0"/>
      <color rgb="FF000000"/>
      <name val="等线"/>
      <family val="0"/>
    </font>
    <font>
      <sz val="11"/>
      <color rgb="FF000000"/>
      <name val="等线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Calibri"/>
      <family val="0"/>
    </font>
    <font>
      <sz val="18"/>
      <color rgb="FF000000"/>
      <name val="方正小标宋_GBK"/>
      <family val="4"/>
    </font>
    <font>
      <sz val="10"/>
      <color rgb="FF000000"/>
      <name val="Times New Roman"/>
      <family val="1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</borders>
  <cellStyleXfs count="68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2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17" borderId="6" applyNumberFormat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5" fillId="22" borderId="0" applyNumberFormat="0" applyBorder="0" applyAlignment="0" applyProtection="0"/>
    <xf numFmtId="0" fontId="37" fillId="16" borderId="8" applyNumberFormat="0" applyAlignment="0" applyProtection="0"/>
    <xf numFmtId="0" fontId="36" fillId="7" borderId="5" applyNumberFormat="0" applyAlignment="0" applyProtection="0"/>
    <xf numFmtId="0" fontId="5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6">
    <xf numFmtId="0" fontId="0" fillId="0" borderId="0" xfId="0" applyAlignment="1">
      <alignment/>
    </xf>
    <xf numFmtId="0" fontId="58" fillId="0" borderId="10" xfId="40" applyFont="1" applyFill="1" applyBorder="1" applyAlignment="1">
      <alignment horizontal="center" vertical="center" wrapText="1"/>
      <protection/>
    </xf>
    <xf numFmtId="0" fontId="58" fillId="0" borderId="11" xfId="40" applyFont="1" applyFill="1" applyBorder="1" applyAlignment="1">
      <alignment horizontal="center" vertical="center" wrapText="1"/>
      <protection/>
    </xf>
    <xf numFmtId="0" fontId="59" fillId="0" borderId="10" xfId="43" applyFont="1" applyFill="1" applyBorder="1" applyAlignment="1">
      <alignment horizontal="center" vertical="center" wrapText="1"/>
      <protection/>
    </xf>
    <xf numFmtId="0" fontId="58" fillId="0" borderId="12" xfId="40" applyFont="1" applyFill="1" applyBorder="1" applyAlignment="1">
      <alignment horizontal="center" vertical="center" wrapText="1"/>
      <protection/>
    </xf>
    <xf numFmtId="0" fontId="58" fillId="0" borderId="10" xfId="40" applyFont="1" applyFill="1" applyBorder="1" applyAlignment="1">
      <alignment vertical="center" wrapText="1"/>
      <protection/>
    </xf>
    <xf numFmtId="49" fontId="58" fillId="0" borderId="10" xfId="40" applyNumberFormat="1" applyFont="1" applyFill="1" applyBorder="1" applyAlignment="1">
      <alignment vertical="center" wrapText="1"/>
      <protection/>
    </xf>
    <xf numFmtId="0" fontId="3" fillId="0" borderId="10" xfId="40" applyFont="1" applyFill="1" applyBorder="1" applyAlignment="1">
      <alignment vertical="center" wrapText="1"/>
      <protection/>
    </xf>
    <xf numFmtId="0" fontId="3" fillId="0" borderId="12" xfId="40" applyFont="1" applyFill="1" applyBorder="1" applyAlignment="1">
      <alignment vertical="center" wrapText="1"/>
      <protection/>
    </xf>
    <xf numFmtId="0" fontId="60" fillId="0" borderId="10" xfId="40" applyFont="1" applyFill="1" applyBorder="1" applyAlignment="1">
      <alignment vertical="center"/>
      <protection/>
    </xf>
    <xf numFmtId="0" fontId="60" fillId="0" borderId="12" xfId="40" applyFont="1" applyFill="1" applyBorder="1" applyAlignment="1">
      <alignment vertical="center"/>
      <protection/>
    </xf>
    <xf numFmtId="0" fontId="58" fillId="0" borderId="13" xfId="40" applyFont="1" applyFill="1" applyBorder="1" applyAlignment="1">
      <alignment vertical="center" wrapText="1"/>
      <protection/>
    </xf>
    <xf numFmtId="0" fontId="60" fillId="0" borderId="13" xfId="40" applyFont="1" applyFill="1" applyBorder="1" applyAlignment="1">
      <alignment vertical="center"/>
      <protection/>
    </xf>
    <xf numFmtId="0" fontId="60" fillId="0" borderId="14" xfId="40" applyFont="1" applyFill="1" applyBorder="1" applyAlignment="1">
      <alignment vertical="center"/>
      <protection/>
    </xf>
    <xf numFmtId="0" fontId="6" fillId="0" borderId="0" xfId="40">
      <alignment/>
      <protection/>
    </xf>
    <xf numFmtId="0" fontId="7" fillId="0" borderId="0" xfId="43" applyNumberFormat="1" applyFont="1" applyFill="1" applyBorder="1" applyAlignment="1" applyProtection="1">
      <alignment vertical="center" wrapText="1"/>
      <protection/>
    </xf>
    <xf numFmtId="0" fontId="9" fillId="0" borderId="0" xfId="40" applyNumberFormat="1" applyFont="1" applyFill="1" applyAlignment="1">
      <alignment horizontal="center" vertical="center" wrapText="1"/>
      <protection/>
    </xf>
    <xf numFmtId="0" fontId="10" fillId="0" borderId="0" xfId="40" applyNumberFormat="1" applyFont="1" applyFill="1" applyBorder="1" applyAlignment="1" applyProtection="1">
      <alignment horizontal="right" vertical="center" wrapText="1"/>
      <protection/>
    </xf>
    <xf numFmtId="0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0" xfId="40" applyFont="1">
      <alignment/>
      <protection/>
    </xf>
    <xf numFmtId="0" fontId="6" fillId="0" borderId="0" xfId="40" applyFont="1" applyAlignment="1">
      <alignment vertical="center"/>
      <protection/>
    </xf>
    <xf numFmtId="0" fontId="6" fillId="0" borderId="0" xfId="40" applyFont="1" applyAlignment="1">
      <alignment horizontal="center" vertical="center"/>
      <protection/>
    </xf>
    <xf numFmtId="0" fontId="6" fillId="0" borderId="0" xfId="40" applyAlignment="1">
      <alignment vertical="center"/>
      <protection/>
    </xf>
    <xf numFmtId="0" fontId="6" fillId="0" borderId="0" xfId="40" applyAlignment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/>
    </xf>
    <xf numFmtId="0" fontId="15" fillId="0" borderId="10" xfId="44" applyNumberFormat="1" applyFont="1" applyFill="1" applyBorder="1" applyAlignment="1" applyProtection="1">
      <alignment horizontal="center" vertical="center" wrapText="1"/>
      <protection/>
    </xf>
    <xf numFmtId="0" fontId="16" fillId="0" borderId="10" xfId="43" applyFont="1" applyFill="1" applyBorder="1" applyAlignment="1">
      <alignment horizontal="left" vertical="center"/>
      <protection/>
    </xf>
    <xf numFmtId="0" fontId="55" fillId="0" borderId="10" xfId="0" applyFont="1" applyFill="1" applyBorder="1" applyAlignment="1">
      <alignment/>
    </xf>
    <xf numFmtId="0" fontId="16" fillId="0" borderId="10" xfId="43" applyFont="1" applyFill="1" applyBorder="1" applyAlignment="1">
      <alignment horizontal="left" vertical="center" indent="2"/>
      <protection/>
    </xf>
    <xf numFmtId="0" fontId="10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12" xfId="0" applyNumberFormat="1" applyFont="1" applyFill="1" applyBorder="1" applyAlignment="1">
      <alignment horizontal="right" vertical="center" shrinkToFi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3" fillId="0" borderId="13" xfId="0" applyNumberFormat="1" applyFont="1" applyFill="1" applyBorder="1" applyAlignment="1">
      <alignment horizontal="right" vertical="center" shrinkToFi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4" fontId="3" fillId="0" borderId="15" xfId="0" applyNumberFormat="1" applyFon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>
      <alignment horizontal="left" vertical="center" shrinkToFit="1"/>
    </xf>
    <xf numFmtId="4" fontId="3" fillId="0" borderId="12" xfId="0" applyNumberFormat="1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right" vertical="center" shrinkToFit="1"/>
    </xf>
    <xf numFmtId="4" fontId="7" fillId="0" borderId="10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shrinkToFit="1"/>
    </xf>
    <xf numFmtId="4" fontId="3" fillId="0" borderId="20" xfId="0" applyNumberFormat="1" applyFont="1" applyFill="1" applyBorder="1" applyAlignment="1">
      <alignment vertical="center" shrinkToFit="1"/>
    </xf>
    <xf numFmtId="0" fontId="7" fillId="0" borderId="21" xfId="0" applyFont="1" applyFill="1" applyBorder="1" applyAlignment="1">
      <alignment horizontal="center" vertical="center" shrinkToFit="1"/>
    </xf>
    <xf numFmtId="4" fontId="3" fillId="0" borderId="14" xfId="0" applyNumberFormat="1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76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77" fontId="11" fillId="0" borderId="17" xfId="0" applyNumberFormat="1" applyFont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44" applyFont="1" applyFill="1" applyBorder="1" applyAlignment="1">
      <alignment/>
      <protection/>
    </xf>
    <xf numFmtId="0" fontId="15" fillId="0" borderId="23" xfId="44" applyNumberFormat="1" applyFont="1" applyFill="1" applyBorder="1" applyAlignment="1" applyProtection="1">
      <alignment horizontal="center" vertical="center"/>
      <protection/>
    </xf>
    <xf numFmtId="0" fontId="15" fillId="0" borderId="24" xfId="44" applyNumberFormat="1" applyFont="1" applyFill="1" applyBorder="1" applyAlignment="1" applyProtection="1">
      <alignment horizontal="center" vertical="center" wrapText="1"/>
      <protection/>
    </xf>
    <xf numFmtId="0" fontId="15" fillId="0" borderId="25" xfId="44" applyNumberFormat="1" applyFont="1" applyFill="1" applyBorder="1" applyAlignment="1" applyProtection="1">
      <alignment horizontal="center" vertical="center" wrapText="1"/>
      <protection/>
    </xf>
    <xf numFmtId="4" fontId="11" fillId="0" borderId="15" xfId="44" applyNumberFormat="1" applyFont="1" applyFill="1" applyBorder="1" applyAlignment="1" applyProtection="1">
      <alignment horizontal="right" vertical="center" wrapText="1"/>
      <protection/>
    </xf>
    <xf numFmtId="4" fontId="11" fillId="0" borderId="10" xfId="44" applyNumberFormat="1" applyFont="1" applyFill="1" applyBorder="1" applyAlignment="1" applyProtection="1">
      <alignment horizontal="right" vertical="center" wrapText="1"/>
      <protection/>
    </xf>
    <xf numFmtId="4" fontId="11" fillId="0" borderId="26" xfId="44" applyNumberFormat="1" applyFont="1" applyFill="1" applyBorder="1" applyAlignment="1" applyProtection="1">
      <alignment horizontal="right" vertical="center" wrapText="1"/>
      <protection/>
    </xf>
    <xf numFmtId="4" fontId="11" fillId="0" borderId="27" xfId="44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2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177" fontId="11" fillId="0" borderId="10" xfId="0" applyNumberFormat="1" applyFont="1" applyBorder="1" applyAlignment="1">
      <alignment horizontal="center" vertical="center" wrapText="1"/>
    </xf>
    <xf numFmtId="177" fontId="11" fillId="0" borderId="10" xfId="0" applyNumberFormat="1" applyFont="1" applyBorder="1" applyAlignment="1">
      <alignment horizontal="left" vertical="center" wrapText="1"/>
    </xf>
    <xf numFmtId="49" fontId="11" fillId="0" borderId="10" xfId="44" applyNumberFormat="1" applyFont="1" applyFill="1" applyBorder="1" applyAlignment="1" applyProtection="1">
      <alignment horizontal="center" vertical="center"/>
      <protection/>
    </xf>
    <xf numFmtId="179" fontId="11" fillId="0" borderId="10" xfId="44" applyNumberFormat="1" applyFont="1" applyFill="1" applyBorder="1" applyAlignment="1" applyProtection="1">
      <alignment vertical="center"/>
      <protection/>
    </xf>
    <xf numFmtId="0" fontId="11" fillId="0" borderId="10" xfId="44" applyFont="1" applyFill="1" applyBorder="1" applyAlignment="1">
      <alignment vertical="center"/>
      <protection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181" fontId="11" fillId="0" borderId="1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4" fontId="3" fillId="0" borderId="28" xfId="0" applyNumberFormat="1" applyFont="1" applyFill="1" applyBorder="1" applyAlignment="1">
      <alignment horizontal="right" vertical="center" shrinkToFit="1"/>
    </xf>
    <xf numFmtId="0" fontId="7" fillId="0" borderId="28" xfId="0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right" vertical="center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" fontId="10" fillId="0" borderId="30" xfId="0" applyNumberFormat="1" applyFont="1" applyBorder="1" applyAlignment="1">
      <alignment horizontal="right" vertical="center"/>
    </xf>
    <xf numFmtId="0" fontId="58" fillId="0" borderId="10" xfId="40" applyFont="1" applyFill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24" borderId="10" xfId="0" applyFont="1" applyFill="1" applyBorder="1" applyAlignment="1">
      <alignment horizontal="left" vertical="center"/>
    </xf>
    <xf numFmtId="4" fontId="10" fillId="24" borderId="10" xfId="0" applyNumberFormat="1" applyFont="1" applyFill="1" applyBorder="1" applyAlignment="1">
      <alignment horizontal="right" vertical="center"/>
    </xf>
    <xf numFmtId="181" fontId="11" fillId="0" borderId="10" xfId="0" applyNumberFormat="1" applyFont="1" applyBorder="1" applyAlignment="1">
      <alignment horizontal="right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0" xfId="41" applyFont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4" fontId="61" fillId="0" borderId="10" xfId="0" applyNumberFormat="1" applyFont="1" applyBorder="1" applyAlignment="1">
      <alignment horizontal="right" vertical="center"/>
    </xf>
    <xf numFmtId="0" fontId="62" fillId="0" borderId="10" xfId="0" applyFont="1" applyBorder="1" applyAlignment="1">
      <alignment/>
    </xf>
    <xf numFmtId="0" fontId="10" fillId="24" borderId="10" xfId="0" applyFont="1" applyFill="1" applyBorder="1" applyAlignment="1">
      <alignment horizontal="left" vertical="center"/>
    </xf>
    <xf numFmtId="0" fontId="58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3" fillId="0" borderId="10" xfId="4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15" fillId="0" borderId="10" xfId="44" applyNumberFormat="1" applyFont="1" applyFill="1" applyBorder="1" applyAlignment="1" applyProtection="1">
      <alignment horizontal="center" vertical="center"/>
      <protection/>
    </xf>
    <xf numFmtId="0" fontId="15" fillId="0" borderId="38" xfId="44" applyNumberFormat="1" applyFont="1" applyFill="1" applyBorder="1" applyAlignment="1" applyProtection="1">
      <alignment horizontal="center" vertical="center"/>
      <protection/>
    </xf>
    <xf numFmtId="0" fontId="15" fillId="0" borderId="40" xfId="44" applyNumberFormat="1" applyFont="1" applyFill="1" applyBorder="1" applyAlignment="1" applyProtection="1">
      <alignment horizontal="center" vertical="center"/>
      <protection/>
    </xf>
    <xf numFmtId="0" fontId="15" fillId="0" borderId="41" xfId="44" applyNumberFormat="1" applyFont="1" applyFill="1" applyBorder="1" applyAlignment="1" applyProtection="1">
      <alignment horizontal="center" vertical="center"/>
      <protection/>
    </xf>
    <xf numFmtId="0" fontId="15" fillId="0" borderId="42" xfId="44" applyNumberFormat="1" applyFont="1" applyFill="1" applyBorder="1" applyAlignment="1" applyProtection="1">
      <alignment horizontal="center" vertical="center"/>
      <protection/>
    </xf>
    <xf numFmtId="0" fontId="15" fillId="0" borderId="38" xfId="44" applyNumberFormat="1" applyFont="1" applyFill="1" applyBorder="1" applyAlignment="1" applyProtection="1">
      <alignment horizontal="center" vertical="center" wrapText="1"/>
      <protection/>
    </xf>
    <xf numFmtId="0" fontId="15" fillId="0" borderId="28" xfId="44" applyNumberFormat="1" applyFont="1" applyFill="1" applyBorder="1" applyAlignment="1" applyProtection="1">
      <alignment horizontal="center" vertical="center" wrapText="1"/>
      <protection/>
    </xf>
    <xf numFmtId="0" fontId="15" fillId="0" borderId="28" xfId="44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21" fillId="0" borderId="0" xfId="0" applyFont="1" applyFill="1" applyAlignment="1">
      <alignment horizontal="center"/>
    </xf>
    <xf numFmtId="0" fontId="10" fillId="0" borderId="0" xfId="0" applyFont="1" applyBorder="1" applyAlignment="1">
      <alignment horizontal="right"/>
    </xf>
    <xf numFmtId="0" fontId="23" fillId="0" borderId="32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36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10" xfId="44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8" fillId="0" borderId="0" xfId="40" applyNumberFormat="1" applyFont="1" applyFill="1" applyAlignment="1">
      <alignment horizontal="center" vertical="center" wrapText="1"/>
      <protection/>
    </xf>
    <xf numFmtId="0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5" xfId="40" applyNumberFormat="1" applyFont="1" applyFill="1" applyBorder="1" applyAlignment="1" applyProtection="1">
      <alignment horizontal="left" vertical="center" wrapText="1"/>
      <protection/>
    </xf>
    <xf numFmtId="0" fontId="11" fillId="0" borderId="27" xfId="40" applyNumberFormat="1" applyFont="1" applyFill="1" applyBorder="1" applyAlignment="1" applyProtection="1">
      <alignment horizontal="left" vertical="center" wrapText="1"/>
      <protection/>
    </xf>
    <xf numFmtId="0" fontId="11" fillId="0" borderId="26" xfId="40" applyNumberFormat="1" applyFont="1" applyFill="1" applyBorder="1" applyAlignment="1" applyProtection="1">
      <alignment horizontal="left" vertical="center" wrapText="1"/>
      <protection/>
    </xf>
    <xf numFmtId="0" fontId="63" fillId="0" borderId="10" xfId="0" applyFont="1" applyFill="1" applyBorder="1" applyAlignment="1">
      <alignment horizontal="center" vertical="center"/>
    </xf>
    <xf numFmtId="0" fontId="64" fillId="0" borderId="0" xfId="40" applyFont="1" applyFill="1" applyAlignment="1">
      <alignment horizontal="center" vertical="center"/>
      <protection/>
    </xf>
    <xf numFmtId="0" fontId="3" fillId="0" borderId="0" xfId="40" applyFont="1" applyFill="1" applyBorder="1" applyAlignment="1">
      <alignment horizontal="center" vertical="center"/>
      <protection/>
    </xf>
    <xf numFmtId="0" fontId="58" fillId="0" borderId="31" xfId="40" applyFont="1" applyFill="1" applyBorder="1" applyAlignment="1">
      <alignment horizontal="center" vertical="center"/>
      <protection/>
    </xf>
    <xf numFmtId="0" fontId="65" fillId="0" borderId="32" xfId="40" applyFont="1" applyFill="1" applyBorder="1" applyAlignment="1">
      <alignment horizontal="center" vertical="center"/>
      <protection/>
    </xf>
    <xf numFmtId="0" fontId="3" fillId="0" borderId="32" xfId="40" applyFont="1" applyFill="1" applyBorder="1" applyAlignment="1">
      <alignment horizontal="center" vertical="center"/>
      <protection/>
    </xf>
    <xf numFmtId="0" fontId="3" fillId="0" borderId="39" xfId="40" applyFont="1" applyFill="1" applyBorder="1" applyAlignment="1">
      <alignment horizontal="center" vertical="center"/>
      <protection/>
    </xf>
    <xf numFmtId="0" fontId="58" fillId="0" borderId="44" xfId="40" applyFont="1" applyFill="1" applyBorder="1" applyAlignment="1">
      <alignment horizontal="center" vertical="center"/>
      <protection/>
    </xf>
    <xf numFmtId="0" fontId="58" fillId="0" borderId="27" xfId="40" applyFont="1" applyFill="1" applyBorder="1" applyAlignment="1">
      <alignment horizontal="center" vertical="center"/>
      <protection/>
    </xf>
    <xf numFmtId="0" fontId="58" fillId="0" borderId="26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2" xfId="40" applyFont="1" applyFill="1" applyBorder="1" applyAlignment="1">
      <alignment horizontal="center" vertical="center"/>
      <protection/>
    </xf>
    <xf numFmtId="0" fontId="65" fillId="0" borderId="18" xfId="40" applyFont="1" applyFill="1" applyBorder="1" applyAlignment="1">
      <alignment horizontal="center" vertical="center" wrapText="1"/>
      <protection/>
    </xf>
    <xf numFmtId="0" fontId="65" fillId="0" borderId="22" xfId="40" applyFont="1" applyFill="1" applyBorder="1" applyAlignment="1">
      <alignment horizontal="center" vertical="center" wrapText="1"/>
      <protection/>
    </xf>
    <xf numFmtId="0" fontId="65" fillId="0" borderId="11" xfId="40" applyFont="1" applyFill="1" applyBorder="1" applyAlignment="1">
      <alignment horizontal="center" vertical="center" wrapText="1"/>
      <protection/>
    </xf>
    <xf numFmtId="0" fontId="58" fillId="0" borderId="10" xfId="40" applyFont="1" applyFill="1" applyBorder="1" applyAlignment="1">
      <alignment horizontal="center" vertical="center" wrapText="1"/>
      <protection/>
    </xf>
    <xf numFmtId="0" fontId="65" fillId="0" borderId="10" xfId="40" applyFont="1" applyFill="1" applyBorder="1" applyAlignment="1">
      <alignment horizontal="center" vertical="center" wrapText="1"/>
      <protection/>
    </xf>
    <xf numFmtId="0" fontId="65" fillId="0" borderId="12" xfId="40" applyFont="1" applyFill="1" applyBorder="1" applyAlignment="1">
      <alignment horizontal="center" vertical="center" wrapText="1"/>
      <protection/>
    </xf>
    <xf numFmtId="0" fontId="65" fillId="0" borderId="15" xfId="40" applyFont="1" applyFill="1" applyBorder="1" applyAlignment="1">
      <alignment horizontal="center" vertical="center" wrapText="1"/>
      <protection/>
    </xf>
    <xf numFmtId="0" fontId="65" fillId="0" borderId="27" xfId="40" applyFont="1" applyFill="1" applyBorder="1" applyAlignment="1">
      <alignment horizontal="center" vertical="center" wrapText="1"/>
      <protection/>
    </xf>
    <xf numFmtId="0" fontId="65" fillId="0" borderId="45" xfId="40" applyFont="1" applyFill="1" applyBorder="1" applyAlignment="1">
      <alignment horizontal="center" vertical="center" wrapText="1"/>
      <protection/>
    </xf>
    <xf numFmtId="0" fontId="58" fillId="0" borderId="15" xfId="40" applyFont="1" applyFill="1" applyBorder="1" applyAlignment="1">
      <alignment horizontal="center" vertical="center" wrapText="1"/>
      <protection/>
    </xf>
    <xf numFmtId="0" fontId="58" fillId="0" borderId="26" xfId="40" applyFont="1" applyFill="1" applyBorder="1" applyAlignment="1">
      <alignment horizontal="center" vertical="center" wrapText="1"/>
      <protection/>
    </xf>
    <xf numFmtId="0" fontId="65" fillId="0" borderId="15" xfId="40" applyFont="1" applyFill="1" applyBorder="1" applyAlignment="1">
      <alignment vertical="center" wrapText="1"/>
      <protection/>
    </xf>
    <xf numFmtId="0" fontId="65" fillId="0" borderId="27" xfId="40" applyFont="1" applyFill="1" applyBorder="1" applyAlignment="1">
      <alignment vertical="center" wrapText="1"/>
      <protection/>
    </xf>
    <xf numFmtId="0" fontId="65" fillId="0" borderId="45" xfId="40" applyFont="1" applyFill="1" applyBorder="1" applyAlignment="1">
      <alignment vertical="center" wrapText="1"/>
      <protection/>
    </xf>
    <xf numFmtId="0" fontId="58" fillId="0" borderId="15" xfId="40" applyFont="1" applyFill="1" applyBorder="1" applyAlignment="1">
      <alignment horizontal="left" vertical="center" wrapText="1"/>
      <protection/>
    </xf>
    <xf numFmtId="0" fontId="58" fillId="0" borderId="27" xfId="40" applyFont="1" applyFill="1" applyBorder="1" applyAlignment="1">
      <alignment horizontal="left" vertical="center" wrapText="1"/>
      <protection/>
    </xf>
    <xf numFmtId="0" fontId="58" fillId="0" borderId="45" xfId="40" applyFont="1" applyFill="1" applyBorder="1" applyAlignment="1">
      <alignment horizontal="left" vertical="center" wrapText="1"/>
      <protection/>
    </xf>
    <xf numFmtId="0" fontId="59" fillId="0" borderId="17" xfId="43" applyFont="1" applyFill="1" applyBorder="1" applyAlignment="1">
      <alignment horizontal="center" vertical="center" textRotation="255" wrapText="1"/>
      <protection/>
    </xf>
    <xf numFmtId="0" fontId="59" fillId="0" borderId="21" xfId="43" applyFont="1" applyFill="1" applyBorder="1" applyAlignment="1">
      <alignment horizontal="center" vertical="center" textRotation="255" wrapText="1"/>
      <protection/>
    </xf>
    <xf numFmtId="0" fontId="3" fillId="0" borderId="10" xfId="42" applyFont="1" applyBorder="1" applyAlignment="1">
      <alignment horizontal="center" vertical="center" wrapText="1" readingOrder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28" xfId="42" applyFont="1" applyBorder="1" applyAlignment="1">
      <alignment horizontal="center" vertical="center" wrapText="1"/>
      <protection/>
    </xf>
    <xf numFmtId="0" fontId="3" fillId="0" borderId="24" xfId="42" applyFont="1" applyBorder="1" applyAlignment="1">
      <alignment horizontal="center" vertical="center" wrapText="1"/>
      <protection/>
    </xf>
    <xf numFmtId="0" fontId="3" fillId="0" borderId="46" xfId="42" applyFont="1" applyBorder="1" applyAlignment="1">
      <alignment horizontal="center" vertical="center" wrapText="1"/>
      <protection/>
    </xf>
    <xf numFmtId="0" fontId="3" fillId="0" borderId="13" xfId="42" applyFont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dxfs count="1">
    <dxf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J17" sqref="J17"/>
    </sheetView>
  </sheetViews>
  <sheetFormatPr defaultColWidth="9.33203125" defaultRowHeight="11.25"/>
  <cols>
    <col min="1" max="1" width="18" style="0" customWidth="1"/>
    <col min="2" max="2" width="59.66015625" style="0" customWidth="1"/>
    <col min="3" max="12" width="14.16015625" style="0" customWidth="1"/>
  </cols>
  <sheetData>
    <row r="1" ht="13.5">
      <c r="A1" s="41" t="s">
        <v>213</v>
      </c>
    </row>
    <row r="2" spans="1:12" ht="41.25" customHeight="1">
      <c r="A2" s="165" t="s">
        <v>339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4" ht="11.25">
      <c r="L4" s="45" t="s">
        <v>1</v>
      </c>
    </row>
    <row r="5" spans="1:12" ht="17.25" customHeight="1">
      <c r="A5" s="167" t="s">
        <v>214</v>
      </c>
      <c r="B5" s="168" t="s">
        <v>171</v>
      </c>
      <c r="C5" s="210" t="s">
        <v>204</v>
      </c>
      <c r="D5" s="214" t="s">
        <v>208</v>
      </c>
      <c r="E5" s="210" t="s">
        <v>215</v>
      </c>
      <c r="F5" s="214" t="s">
        <v>216</v>
      </c>
      <c r="G5" s="210" t="s">
        <v>217</v>
      </c>
      <c r="H5" s="210" t="s">
        <v>218</v>
      </c>
      <c r="I5" s="210"/>
      <c r="J5" s="210" t="s">
        <v>219</v>
      </c>
      <c r="K5" s="211" t="s">
        <v>220</v>
      </c>
      <c r="L5" s="211" t="s">
        <v>206</v>
      </c>
    </row>
    <row r="6" spans="1:12" ht="12" customHeight="1">
      <c r="A6" s="170" t="s">
        <v>221</v>
      </c>
      <c r="B6" s="213" t="s">
        <v>222</v>
      </c>
      <c r="C6" s="171" t="s">
        <v>204</v>
      </c>
      <c r="D6" s="215"/>
      <c r="E6" s="171" t="s">
        <v>223</v>
      </c>
      <c r="F6" s="215"/>
      <c r="G6" s="171" t="s">
        <v>224</v>
      </c>
      <c r="H6" s="171" t="s">
        <v>225</v>
      </c>
      <c r="I6" s="171" t="s">
        <v>226</v>
      </c>
      <c r="J6" s="171" t="s">
        <v>227</v>
      </c>
      <c r="K6" s="212" t="s">
        <v>220</v>
      </c>
      <c r="L6" s="212" t="s">
        <v>220</v>
      </c>
    </row>
    <row r="7" spans="1:12" ht="12" customHeight="1">
      <c r="A7" s="170" t="s">
        <v>221</v>
      </c>
      <c r="B7" s="213" t="s">
        <v>222</v>
      </c>
      <c r="C7" s="171" t="s">
        <v>204</v>
      </c>
      <c r="D7" s="215"/>
      <c r="E7" s="171" t="s">
        <v>223</v>
      </c>
      <c r="F7" s="215"/>
      <c r="G7" s="171" t="s">
        <v>224</v>
      </c>
      <c r="H7" s="171"/>
      <c r="I7" s="171"/>
      <c r="J7" s="171" t="s">
        <v>227</v>
      </c>
      <c r="K7" s="212" t="s">
        <v>220</v>
      </c>
      <c r="L7" s="212" t="s">
        <v>220</v>
      </c>
    </row>
    <row r="8" spans="1:12" ht="6.75" customHeight="1">
      <c r="A8" s="170" t="s">
        <v>221</v>
      </c>
      <c r="B8" s="213" t="s">
        <v>222</v>
      </c>
      <c r="C8" s="171" t="s">
        <v>204</v>
      </c>
      <c r="D8" s="216"/>
      <c r="E8" s="171" t="s">
        <v>223</v>
      </c>
      <c r="F8" s="216"/>
      <c r="G8" s="171" t="s">
        <v>224</v>
      </c>
      <c r="H8" s="171"/>
      <c r="I8" s="171"/>
      <c r="J8" s="171" t="s">
        <v>227</v>
      </c>
      <c r="K8" s="212" t="s">
        <v>220</v>
      </c>
      <c r="L8" s="212" t="s">
        <v>220</v>
      </c>
    </row>
    <row r="9" spans="1:12" ht="14.25" customHeight="1">
      <c r="A9" s="33"/>
      <c r="B9" s="34" t="s">
        <v>49</v>
      </c>
      <c r="C9" s="42">
        <v>631.56</v>
      </c>
      <c r="D9" s="42">
        <v>75.29</v>
      </c>
      <c r="E9" s="42">
        <v>556.27</v>
      </c>
      <c r="F9" s="42"/>
      <c r="G9" s="42"/>
      <c r="H9" s="42"/>
      <c r="I9" s="42"/>
      <c r="J9" s="42"/>
      <c r="K9" s="46"/>
      <c r="L9" s="47"/>
    </row>
    <row r="10" spans="1:12" ht="14.25" customHeight="1">
      <c r="A10" s="141" t="s">
        <v>314</v>
      </c>
      <c r="B10" s="141" t="s">
        <v>316</v>
      </c>
      <c r="C10" s="43">
        <f>SUM(E10:L10)</f>
        <v>1.84</v>
      </c>
      <c r="D10" s="43"/>
      <c r="E10" s="142">
        <v>1.84</v>
      </c>
      <c r="F10" s="43"/>
      <c r="G10" s="43"/>
      <c r="H10" s="43"/>
      <c r="I10" s="43"/>
      <c r="J10" s="43"/>
      <c r="K10" s="48"/>
      <c r="L10" s="49"/>
    </row>
    <row r="11" spans="1:12" ht="14.25" customHeight="1">
      <c r="A11" s="141" t="s">
        <v>315</v>
      </c>
      <c r="B11" s="141" t="s">
        <v>293</v>
      </c>
      <c r="C11" s="43">
        <f aca="true" t="shared" si="0" ref="C11:C32">SUM(E11:L11)</f>
        <v>1.84</v>
      </c>
      <c r="D11" s="43"/>
      <c r="E11" s="142">
        <v>1.84</v>
      </c>
      <c r="F11" s="43"/>
      <c r="G11" s="43"/>
      <c r="H11" s="43"/>
      <c r="I11" s="43"/>
      <c r="J11" s="43"/>
      <c r="K11" s="48"/>
      <c r="L11" s="49"/>
    </row>
    <row r="12" spans="1:12" ht="14.25" customHeight="1">
      <c r="A12" s="141" t="s">
        <v>294</v>
      </c>
      <c r="B12" s="141" t="s">
        <v>295</v>
      </c>
      <c r="C12" s="43">
        <f t="shared" si="0"/>
        <v>1.84</v>
      </c>
      <c r="D12" s="43"/>
      <c r="E12" s="142">
        <v>1.84</v>
      </c>
      <c r="F12" s="43"/>
      <c r="G12" s="43"/>
      <c r="H12" s="43"/>
      <c r="I12" s="43"/>
      <c r="J12" s="43"/>
      <c r="K12" s="48"/>
      <c r="L12" s="49"/>
    </row>
    <row r="13" spans="1:12" ht="14.25" customHeight="1">
      <c r="A13" s="141">
        <v>2019999</v>
      </c>
      <c r="B13" s="159" t="s">
        <v>408</v>
      </c>
      <c r="C13" s="43">
        <v>2.88</v>
      </c>
      <c r="D13" s="43">
        <v>2.88</v>
      </c>
      <c r="E13" s="142"/>
      <c r="F13" s="43"/>
      <c r="G13" s="43"/>
      <c r="H13" s="43"/>
      <c r="I13" s="43"/>
      <c r="J13" s="43"/>
      <c r="K13" s="48"/>
      <c r="L13" s="49"/>
    </row>
    <row r="14" spans="1:12" ht="14.25" customHeight="1">
      <c r="A14" s="141" t="s">
        <v>296</v>
      </c>
      <c r="B14" s="141" t="s">
        <v>317</v>
      </c>
      <c r="C14" s="43">
        <v>144.5</v>
      </c>
      <c r="D14" s="43">
        <v>31.34</v>
      </c>
      <c r="E14" s="142">
        <v>113.16</v>
      </c>
      <c r="F14" s="43"/>
      <c r="G14" s="43"/>
      <c r="H14" s="43"/>
      <c r="I14" s="43"/>
      <c r="J14" s="43"/>
      <c r="K14" s="48"/>
      <c r="L14" s="49"/>
    </row>
    <row r="15" spans="1:12" ht="14.25" customHeight="1">
      <c r="A15" s="141" t="s">
        <v>297</v>
      </c>
      <c r="B15" s="141" t="s">
        <v>318</v>
      </c>
      <c r="C15" s="43">
        <f t="shared" si="0"/>
        <v>46</v>
      </c>
      <c r="D15" s="43">
        <v>11.34</v>
      </c>
      <c r="E15" s="142">
        <v>46</v>
      </c>
      <c r="F15" s="43"/>
      <c r="G15" s="43"/>
      <c r="H15" s="43"/>
      <c r="I15" s="43"/>
      <c r="J15" s="43"/>
      <c r="K15" s="48"/>
      <c r="L15" s="49"/>
    </row>
    <row r="16" spans="1:12" ht="14.25" customHeight="1">
      <c r="A16" s="141" t="s">
        <v>298</v>
      </c>
      <c r="B16" s="141" t="s">
        <v>319</v>
      </c>
      <c r="C16" s="43">
        <f t="shared" si="0"/>
        <v>46</v>
      </c>
      <c r="D16" s="43">
        <v>11.34</v>
      </c>
      <c r="E16" s="142">
        <v>46</v>
      </c>
      <c r="F16" s="43"/>
      <c r="G16" s="43"/>
      <c r="H16" s="43"/>
      <c r="I16" s="43"/>
      <c r="J16" s="43"/>
      <c r="K16" s="48"/>
      <c r="L16" s="49"/>
    </row>
    <row r="17" spans="1:12" ht="14.25" customHeight="1">
      <c r="A17" s="141" t="s">
        <v>299</v>
      </c>
      <c r="B17" s="141" t="s">
        <v>320</v>
      </c>
      <c r="C17" s="43">
        <f t="shared" si="0"/>
        <v>67.16</v>
      </c>
      <c r="D17" s="43"/>
      <c r="E17" s="142">
        <v>67.16</v>
      </c>
      <c r="F17" s="43"/>
      <c r="G17" s="43"/>
      <c r="H17" s="43"/>
      <c r="I17" s="43"/>
      <c r="J17" s="43"/>
      <c r="K17" s="48"/>
      <c r="L17" s="49"/>
    </row>
    <row r="18" spans="1:12" ht="14.25" customHeight="1">
      <c r="A18" s="141" t="s">
        <v>300</v>
      </c>
      <c r="B18" s="141" t="s">
        <v>321</v>
      </c>
      <c r="C18" s="43">
        <f t="shared" si="0"/>
        <v>44.77</v>
      </c>
      <c r="D18" s="43"/>
      <c r="E18" s="142">
        <v>44.77</v>
      </c>
      <c r="F18" s="43"/>
      <c r="G18" s="43"/>
      <c r="H18" s="43"/>
      <c r="I18" s="43"/>
      <c r="J18" s="43"/>
      <c r="K18" s="48"/>
      <c r="L18" s="49"/>
    </row>
    <row r="19" spans="1:12" ht="14.25" customHeight="1">
      <c r="A19" s="141" t="s">
        <v>301</v>
      </c>
      <c r="B19" s="141" t="s">
        <v>322</v>
      </c>
      <c r="C19" s="43">
        <f t="shared" si="0"/>
        <v>22.39</v>
      </c>
      <c r="D19" s="43"/>
      <c r="E19" s="142">
        <v>22.39</v>
      </c>
      <c r="F19" s="43"/>
      <c r="G19" s="43"/>
      <c r="H19" s="43"/>
      <c r="I19" s="43"/>
      <c r="J19" s="43"/>
      <c r="K19" s="48"/>
      <c r="L19" s="49"/>
    </row>
    <row r="20" spans="1:12" ht="14.25" customHeight="1">
      <c r="A20" s="141">
        <v>2089999</v>
      </c>
      <c r="B20" s="159" t="s">
        <v>410</v>
      </c>
      <c r="C20" s="43">
        <v>20</v>
      </c>
      <c r="D20" s="43">
        <v>20</v>
      </c>
      <c r="E20" s="142"/>
      <c r="F20" s="43"/>
      <c r="G20" s="43"/>
      <c r="H20" s="43"/>
      <c r="I20" s="43"/>
      <c r="J20" s="43"/>
      <c r="K20" s="48"/>
      <c r="L20" s="49"/>
    </row>
    <row r="21" spans="1:12" ht="14.25" customHeight="1">
      <c r="A21" s="141" t="s">
        <v>302</v>
      </c>
      <c r="B21" s="141" t="s">
        <v>323</v>
      </c>
      <c r="C21" s="43">
        <v>437.57</v>
      </c>
      <c r="D21" s="43">
        <v>41.07</v>
      </c>
      <c r="E21" s="142">
        <v>396.5</v>
      </c>
      <c r="F21" s="43"/>
      <c r="G21" s="43"/>
      <c r="H21" s="43"/>
      <c r="I21" s="43"/>
      <c r="J21" s="43"/>
      <c r="K21" s="48"/>
      <c r="L21" s="49"/>
    </row>
    <row r="22" spans="1:12" ht="14.25" customHeight="1">
      <c r="A22" s="141" t="s">
        <v>303</v>
      </c>
      <c r="B22" s="141" t="s">
        <v>324</v>
      </c>
      <c r="C22" s="43">
        <f t="shared" si="0"/>
        <v>22.95</v>
      </c>
      <c r="D22" s="43"/>
      <c r="E22" s="142">
        <v>22.95</v>
      </c>
      <c r="F22" s="43"/>
      <c r="G22" s="43"/>
      <c r="H22" s="43"/>
      <c r="I22" s="43"/>
      <c r="J22" s="43"/>
      <c r="K22" s="48"/>
      <c r="L22" s="49"/>
    </row>
    <row r="23" spans="1:12" ht="14.25" customHeight="1">
      <c r="A23" s="141" t="s">
        <v>304</v>
      </c>
      <c r="B23" s="141" t="s">
        <v>325</v>
      </c>
      <c r="C23" s="43">
        <f t="shared" si="0"/>
        <v>19.31</v>
      </c>
      <c r="D23" s="43"/>
      <c r="E23" s="142">
        <v>19.31</v>
      </c>
      <c r="F23" s="43"/>
      <c r="G23" s="43"/>
      <c r="H23" s="43"/>
      <c r="I23" s="43"/>
      <c r="J23" s="43"/>
      <c r="K23" s="48"/>
      <c r="L23" s="49"/>
    </row>
    <row r="24" spans="1:12" ht="14.25" customHeight="1">
      <c r="A24" s="141" t="s">
        <v>305</v>
      </c>
      <c r="B24" s="141" t="s">
        <v>326</v>
      </c>
      <c r="C24" s="43">
        <f t="shared" si="0"/>
        <v>3.07</v>
      </c>
      <c r="D24" s="43"/>
      <c r="E24" s="142">
        <v>3.07</v>
      </c>
      <c r="F24" s="43"/>
      <c r="G24" s="43"/>
      <c r="H24" s="43"/>
      <c r="I24" s="43"/>
      <c r="J24" s="43"/>
      <c r="K24" s="48"/>
      <c r="L24" s="49"/>
    </row>
    <row r="25" spans="1:12" ht="14.25" customHeight="1">
      <c r="A25" s="141" t="s">
        <v>306</v>
      </c>
      <c r="B25" s="141" t="s">
        <v>327</v>
      </c>
      <c r="C25" s="43">
        <f t="shared" si="0"/>
        <v>0.56</v>
      </c>
      <c r="D25" s="43"/>
      <c r="E25" s="142">
        <v>0.56</v>
      </c>
      <c r="F25" s="43"/>
      <c r="G25" s="43"/>
      <c r="H25" s="43"/>
      <c r="I25" s="43"/>
      <c r="J25" s="43"/>
      <c r="K25" s="48"/>
      <c r="L25" s="49"/>
    </row>
    <row r="26" spans="1:12" ht="14.25" customHeight="1">
      <c r="A26" s="141" t="s">
        <v>307</v>
      </c>
      <c r="B26" s="141" t="s">
        <v>328</v>
      </c>
      <c r="C26" s="43">
        <v>414.62</v>
      </c>
      <c r="D26" s="43">
        <v>41.07</v>
      </c>
      <c r="E26" s="142">
        <v>373.55</v>
      </c>
      <c r="F26" s="43"/>
      <c r="G26" s="43"/>
      <c r="H26" s="43"/>
      <c r="I26" s="43"/>
      <c r="J26" s="43"/>
      <c r="K26" s="48"/>
      <c r="L26" s="49"/>
    </row>
    <row r="27" spans="1:12" ht="14.25" customHeight="1">
      <c r="A27" s="141" t="s">
        <v>308</v>
      </c>
      <c r="B27" s="141" t="s">
        <v>329</v>
      </c>
      <c r="C27" s="43">
        <f t="shared" si="0"/>
        <v>151.25</v>
      </c>
      <c r="D27" s="43"/>
      <c r="E27" s="142">
        <v>151.25</v>
      </c>
      <c r="F27" s="43"/>
      <c r="G27" s="43"/>
      <c r="H27" s="43"/>
      <c r="I27" s="43"/>
      <c r="J27" s="43"/>
      <c r="K27" s="48"/>
      <c r="L27" s="49"/>
    </row>
    <row r="28" spans="1:12" ht="14.25" customHeight="1">
      <c r="A28" s="141" t="s">
        <v>309</v>
      </c>
      <c r="B28" s="141" t="s">
        <v>330</v>
      </c>
      <c r="C28" s="43">
        <f t="shared" si="0"/>
        <v>22.3</v>
      </c>
      <c r="D28" s="43"/>
      <c r="E28" s="142">
        <v>22.3</v>
      </c>
      <c r="F28" s="43"/>
      <c r="G28" s="43"/>
      <c r="H28" s="43"/>
      <c r="I28" s="43"/>
      <c r="J28" s="43"/>
      <c r="K28" s="48"/>
      <c r="L28" s="49"/>
    </row>
    <row r="29" spans="1:12" ht="14.25" customHeight="1">
      <c r="A29" s="141" t="s">
        <v>310</v>
      </c>
      <c r="B29" s="141" t="s">
        <v>331</v>
      </c>
      <c r="C29" s="43">
        <v>241.07</v>
      </c>
      <c r="D29" s="43">
        <v>41.07</v>
      </c>
      <c r="E29" s="142">
        <v>200</v>
      </c>
      <c r="F29" s="43"/>
      <c r="G29" s="43"/>
      <c r="H29" s="43"/>
      <c r="I29" s="43"/>
      <c r="J29" s="43"/>
      <c r="K29" s="48"/>
      <c r="L29" s="49"/>
    </row>
    <row r="30" spans="1:12" ht="14.25" customHeight="1">
      <c r="A30" s="141" t="s">
        <v>311</v>
      </c>
      <c r="B30" s="141" t="s">
        <v>332</v>
      </c>
      <c r="C30" s="43">
        <f t="shared" si="0"/>
        <v>44.77</v>
      </c>
      <c r="D30" s="43"/>
      <c r="E30" s="142">
        <v>44.77</v>
      </c>
      <c r="F30" s="43"/>
      <c r="G30" s="43"/>
      <c r="H30" s="43"/>
      <c r="I30" s="43"/>
      <c r="J30" s="43"/>
      <c r="K30" s="48"/>
      <c r="L30" s="49"/>
    </row>
    <row r="31" spans="1:12" ht="14.25" customHeight="1">
      <c r="A31" s="141" t="s">
        <v>312</v>
      </c>
      <c r="B31" s="141" t="s">
        <v>333</v>
      </c>
      <c r="C31" s="43">
        <f t="shared" si="0"/>
        <v>44.77</v>
      </c>
      <c r="D31" s="43"/>
      <c r="E31" s="142">
        <v>44.77</v>
      </c>
      <c r="F31" s="43"/>
      <c r="G31" s="43"/>
      <c r="H31" s="43"/>
      <c r="I31" s="43"/>
      <c r="J31" s="43"/>
      <c r="K31" s="48"/>
      <c r="L31" s="49"/>
    </row>
    <row r="32" spans="1:12" ht="14.25" customHeight="1">
      <c r="A32" s="141" t="s">
        <v>313</v>
      </c>
      <c r="B32" s="141" t="s">
        <v>334</v>
      </c>
      <c r="C32" s="43">
        <f t="shared" si="0"/>
        <v>44.77</v>
      </c>
      <c r="D32" s="43"/>
      <c r="E32" s="142">
        <v>44.77</v>
      </c>
      <c r="F32" s="43"/>
      <c r="G32" s="44"/>
      <c r="H32" s="44"/>
      <c r="I32" s="44"/>
      <c r="J32" s="44"/>
      <c r="K32" s="50"/>
      <c r="L32" s="51"/>
    </row>
  </sheetData>
  <sheetProtection/>
  <mergeCells count="15">
    <mergeCell ref="C5:C8"/>
    <mergeCell ref="D5:D8"/>
    <mergeCell ref="E5:E8"/>
    <mergeCell ref="F5:F8"/>
    <mergeCell ref="G5:G8"/>
    <mergeCell ref="H6:H8"/>
    <mergeCell ref="I6:I8"/>
    <mergeCell ref="J5:J8"/>
    <mergeCell ref="K5:K8"/>
    <mergeCell ref="L5:L8"/>
    <mergeCell ref="A2:L2"/>
    <mergeCell ref="A5:B5"/>
    <mergeCell ref="H5:I5"/>
    <mergeCell ref="A6:A8"/>
    <mergeCell ref="B6:B8"/>
  </mergeCells>
  <printOptions/>
  <pageMargins left="0.71" right="0.71" top="0.75" bottom="0.75" header="0.31" footer="0.31"/>
  <pageSetup fitToHeight="1" fitToWidth="1" horizontalDpi="600" verticalDpi="600" orientation="landscape" paperSize="9" scale="9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4">
      <selection activeCell="H42" sqref="H42"/>
    </sheetView>
  </sheetViews>
  <sheetFormatPr defaultColWidth="9.33203125" defaultRowHeight="11.25"/>
  <cols>
    <col min="1" max="1" width="18.5" style="0" customWidth="1"/>
    <col min="2" max="2" width="52.83203125" style="0" customWidth="1"/>
    <col min="3" max="3" width="15.16015625" style="0" customWidth="1"/>
    <col min="4" max="8" width="16" style="0" customWidth="1"/>
  </cols>
  <sheetData>
    <row r="1" ht="13.5">
      <c r="A1" s="30" t="s">
        <v>228</v>
      </c>
    </row>
    <row r="2" spans="1:9" ht="32.25" customHeight="1">
      <c r="A2" s="165" t="s">
        <v>340</v>
      </c>
      <c r="B2" s="165"/>
      <c r="C2" s="165"/>
      <c r="D2" s="165"/>
      <c r="E2" s="165"/>
      <c r="F2" s="165"/>
      <c r="G2" s="165"/>
      <c r="H2" s="165"/>
      <c r="I2" s="40"/>
    </row>
    <row r="4" spans="7:8" ht="11.25">
      <c r="G4" s="166" t="s">
        <v>1</v>
      </c>
      <c r="H4" s="217"/>
    </row>
    <row r="5" spans="1:8" ht="18" customHeight="1">
      <c r="A5" s="218" t="s">
        <v>171</v>
      </c>
      <c r="B5" s="219" t="s">
        <v>171</v>
      </c>
      <c r="C5" s="210" t="s">
        <v>205</v>
      </c>
      <c r="D5" s="210" t="s">
        <v>50</v>
      </c>
      <c r="E5" s="210" t="s">
        <v>51</v>
      </c>
      <c r="F5" s="210" t="s">
        <v>229</v>
      </c>
      <c r="G5" s="210" t="s">
        <v>230</v>
      </c>
      <c r="H5" s="211" t="s">
        <v>231</v>
      </c>
    </row>
    <row r="6" spans="1:8" ht="11.25">
      <c r="A6" s="170" t="s">
        <v>221</v>
      </c>
      <c r="B6" s="213" t="s">
        <v>222</v>
      </c>
      <c r="C6" s="171" t="s">
        <v>205</v>
      </c>
      <c r="D6" s="171" t="s">
        <v>50</v>
      </c>
      <c r="E6" s="171" t="s">
        <v>51</v>
      </c>
      <c r="F6" s="171" t="s">
        <v>229</v>
      </c>
      <c r="G6" s="171" t="s">
        <v>232</v>
      </c>
      <c r="H6" s="212" t="s">
        <v>233</v>
      </c>
    </row>
    <row r="7" spans="1:8" ht="11.25">
      <c r="A7" s="170" t="s">
        <v>221</v>
      </c>
      <c r="B7" s="213" t="s">
        <v>222</v>
      </c>
      <c r="C7" s="171" t="s">
        <v>205</v>
      </c>
      <c r="D7" s="171" t="s">
        <v>50</v>
      </c>
      <c r="E7" s="171" t="s">
        <v>51</v>
      </c>
      <c r="F7" s="171" t="s">
        <v>229</v>
      </c>
      <c r="G7" s="171" t="s">
        <v>232</v>
      </c>
      <c r="H7" s="212" t="s">
        <v>233</v>
      </c>
    </row>
    <row r="8" spans="1:8" ht="1.5" customHeight="1">
      <c r="A8" s="170" t="s">
        <v>221</v>
      </c>
      <c r="B8" s="213" t="s">
        <v>222</v>
      </c>
      <c r="C8" s="171" t="s">
        <v>205</v>
      </c>
      <c r="D8" s="171" t="s">
        <v>50</v>
      </c>
      <c r="E8" s="171" t="s">
        <v>51</v>
      </c>
      <c r="F8" s="171" t="s">
        <v>229</v>
      </c>
      <c r="G8" s="171" t="s">
        <v>232</v>
      </c>
      <c r="H8" s="212" t="s">
        <v>233</v>
      </c>
    </row>
    <row r="9" spans="1:8" ht="18" customHeight="1">
      <c r="A9" s="34"/>
      <c r="B9" s="34" t="s">
        <v>49</v>
      </c>
      <c r="C9" s="35">
        <f>SUM(D9:H9)</f>
        <v>631.56</v>
      </c>
      <c r="D9" s="35">
        <v>310.27</v>
      </c>
      <c r="E9" s="35">
        <v>321.29</v>
      </c>
      <c r="F9" s="35"/>
      <c r="G9" s="35"/>
      <c r="H9" s="35"/>
    </row>
    <row r="10" spans="1:8" ht="18" customHeight="1">
      <c r="A10" s="141" t="s">
        <v>314</v>
      </c>
      <c r="B10" s="141" t="s">
        <v>316</v>
      </c>
      <c r="C10" s="35">
        <f aca="true" t="shared" si="0" ref="C10:C32">SUM(D10:H10)</f>
        <v>4.72</v>
      </c>
      <c r="D10" s="142">
        <v>1.84</v>
      </c>
      <c r="E10" s="38">
        <v>2.88</v>
      </c>
      <c r="F10" s="38"/>
      <c r="G10" s="38"/>
      <c r="H10" s="38"/>
    </row>
    <row r="11" spans="1:8" ht="18" customHeight="1">
      <c r="A11" s="141" t="s">
        <v>315</v>
      </c>
      <c r="B11" s="141" t="s">
        <v>293</v>
      </c>
      <c r="C11" s="35">
        <f t="shared" si="0"/>
        <v>1.84</v>
      </c>
      <c r="D11" s="142">
        <v>1.84</v>
      </c>
      <c r="E11" s="38"/>
      <c r="F11" s="38"/>
      <c r="G11" s="38"/>
      <c r="H11" s="38"/>
    </row>
    <row r="12" spans="1:8" ht="18" customHeight="1">
      <c r="A12" s="141" t="s">
        <v>294</v>
      </c>
      <c r="B12" s="141" t="s">
        <v>295</v>
      </c>
      <c r="C12" s="35">
        <f t="shared" si="0"/>
        <v>1.84</v>
      </c>
      <c r="D12" s="142">
        <v>1.84</v>
      </c>
      <c r="E12" s="38"/>
      <c r="F12" s="38"/>
      <c r="G12" s="38"/>
      <c r="H12" s="38"/>
    </row>
    <row r="13" spans="1:8" ht="18" customHeight="1">
      <c r="A13" s="141">
        <v>2019999</v>
      </c>
      <c r="B13" s="159" t="s">
        <v>411</v>
      </c>
      <c r="C13" s="35">
        <v>2.88</v>
      </c>
      <c r="D13" s="142"/>
      <c r="E13" s="38">
        <v>2.88</v>
      </c>
      <c r="F13" s="38"/>
      <c r="G13" s="38"/>
      <c r="H13" s="38"/>
    </row>
    <row r="14" spans="1:8" ht="18" customHeight="1">
      <c r="A14" s="141" t="s">
        <v>296</v>
      </c>
      <c r="B14" s="141" t="s">
        <v>317</v>
      </c>
      <c r="C14" s="35">
        <f t="shared" si="0"/>
        <v>144.51</v>
      </c>
      <c r="D14" s="142">
        <v>67.17</v>
      </c>
      <c r="E14" s="142">
        <v>77.34</v>
      </c>
      <c r="F14" s="38"/>
      <c r="G14" s="38"/>
      <c r="H14" s="38"/>
    </row>
    <row r="15" spans="1:8" ht="18" customHeight="1">
      <c r="A15" s="141" t="s">
        <v>297</v>
      </c>
      <c r="B15" s="141" t="s">
        <v>318</v>
      </c>
      <c r="C15" s="35">
        <f t="shared" si="0"/>
        <v>57.34</v>
      </c>
      <c r="D15" s="142"/>
      <c r="E15" s="142">
        <v>57.34</v>
      </c>
      <c r="F15" s="38"/>
      <c r="G15" s="38"/>
      <c r="H15" s="38"/>
    </row>
    <row r="16" spans="1:8" ht="18" customHeight="1">
      <c r="A16" s="141" t="s">
        <v>298</v>
      </c>
      <c r="B16" s="141" t="s">
        <v>319</v>
      </c>
      <c r="C16" s="35">
        <f t="shared" si="0"/>
        <v>57.34</v>
      </c>
      <c r="D16" s="142"/>
      <c r="E16" s="142">
        <v>57.34</v>
      </c>
      <c r="F16" s="38"/>
      <c r="G16" s="38"/>
      <c r="H16" s="38"/>
    </row>
    <row r="17" spans="1:8" ht="18" customHeight="1">
      <c r="A17" s="141" t="s">
        <v>299</v>
      </c>
      <c r="B17" s="141" t="s">
        <v>320</v>
      </c>
      <c r="C17" s="35">
        <f t="shared" si="0"/>
        <v>67.17</v>
      </c>
      <c r="D17" s="142">
        <v>67.17</v>
      </c>
      <c r="E17" s="142"/>
      <c r="F17" s="38"/>
      <c r="G17" s="38"/>
      <c r="H17" s="38"/>
    </row>
    <row r="18" spans="1:8" ht="18" customHeight="1">
      <c r="A18" s="141" t="s">
        <v>300</v>
      </c>
      <c r="B18" s="141" t="s">
        <v>321</v>
      </c>
      <c r="C18" s="35">
        <f>SUM(D18:H18)</f>
        <v>44.78</v>
      </c>
      <c r="D18" s="142">
        <v>44.78</v>
      </c>
      <c r="E18" s="142"/>
      <c r="F18" s="38"/>
      <c r="G18" s="38"/>
      <c r="H18" s="38"/>
    </row>
    <row r="19" spans="1:8" ht="18" customHeight="1">
      <c r="A19" s="141" t="s">
        <v>301</v>
      </c>
      <c r="B19" s="141" t="s">
        <v>322</v>
      </c>
      <c r="C19" s="35">
        <f t="shared" si="0"/>
        <v>22.39</v>
      </c>
      <c r="D19" s="142">
        <v>22.39</v>
      </c>
      <c r="E19" s="142"/>
      <c r="F19" s="38"/>
      <c r="G19" s="38"/>
      <c r="H19" s="38"/>
    </row>
    <row r="20" spans="1:8" ht="18" customHeight="1">
      <c r="A20" s="141">
        <v>2089999</v>
      </c>
      <c r="B20" s="159" t="s">
        <v>409</v>
      </c>
      <c r="C20" s="35"/>
      <c r="D20" s="142"/>
      <c r="E20" s="142">
        <v>20</v>
      </c>
      <c r="F20" s="38"/>
      <c r="G20" s="38"/>
      <c r="H20" s="38"/>
    </row>
    <row r="21" spans="1:8" ht="18" customHeight="1">
      <c r="A21" s="141" t="s">
        <v>302</v>
      </c>
      <c r="B21" s="141" t="s">
        <v>323</v>
      </c>
      <c r="C21" s="35">
        <f t="shared" si="0"/>
        <v>437.56</v>
      </c>
      <c r="D21" s="142">
        <v>196.49</v>
      </c>
      <c r="E21" s="142">
        <v>241.07</v>
      </c>
      <c r="F21" s="38"/>
      <c r="G21" s="38"/>
      <c r="H21" s="38"/>
    </row>
    <row r="22" spans="1:8" ht="18" customHeight="1">
      <c r="A22" s="141" t="s">
        <v>303</v>
      </c>
      <c r="B22" s="141" t="s">
        <v>324</v>
      </c>
      <c r="C22" s="35">
        <f t="shared" si="0"/>
        <v>22.94</v>
      </c>
      <c r="D22" s="142">
        <v>22.94</v>
      </c>
      <c r="E22" s="142"/>
      <c r="F22" s="38"/>
      <c r="G22" s="38"/>
      <c r="H22" s="38"/>
    </row>
    <row r="23" spans="1:8" ht="18" customHeight="1">
      <c r="A23" s="141" t="s">
        <v>304</v>
      </c>
      <c r="B23" s="141" t="s">
        <v>325</v>
      </c>
      <c r="C23" s="35">
        <f t="shared" si="0"/>
        <v>19.31</v>
      </c>
      <c r="D23" s="142">
        <v>19.31</v>
      </c>
      <c r="E23" s="142"/>
      <c r="F23" s="38"/>
      <c r="G23" s="38"/>
      <c r="H23" s="38"/>
    </row>
    <row r="24" spans="1:8" ht="18" customHeight="1">
      <c r="A24" s="141" t="s">
        <v>305</v>
      </c>
      <c r="B24" s="141" t="s">
        <v>326</v>
      </c>
      <c r="C24" s="35">
        <f t="shared" si="0"/>
        <v>3.07</v>
      </c>
      <c r="D24" s="142">
        <v>3.07</v>
      </c>
      <c r="E24" s="142"/>
      <c r="F24" s="38"/>
      <c r="G24" s="38"/>
      <c r="H24" s="38"/>
    </row>
    <row r="25" spans="1:8" ht="18" customHeight="1">
      <c r="A25" s="141" t="s">
        <v>306</v>
      </c>
      <c r="B25" s="141" t="s">
        <v>327</v>
      </c>
      <c r="C25" s="35">
        <f t="shared" si="0"/>
        <v>0.56</v>
      </c>
      <c r="D25" s="142">
        <v>0.56</v>
      </c>
      <c r="E25" s="142"/>
      <c r="F25" s="38"/>
      <c r="G25" s="38"/>
      <c r="H25" s="38"/>
    </row>
    <row r="26" spans="1:8" ht="18" customHeight="1">
      <c r="A26" s="141" t="s">
        <v>307</v>
      </c>
      <c r="B26" s="141" t="s">
        <v>328</v>
      </c>
      <c r="C26" s="35">
        <f t="shared" si="0"/>
        <v>414.62</v>
      </c>
      <c r="D26" s="142">
        <v>173.55</v>
      </c>
      <c r="E26" s="142">
        <v>241.07</v>
      </c>
      <c r="F26" s="38"/>
      <c r="G26" s="38"/>
      <c r="H26" s="38"/>
    </row>
    <row r="27" spans="1:8" ht="18" customHeight="1">
      <c r="A27" s="141" t="s">
        <v>308</v>
      </c>
      <c r="B27" s="141" t="s">
        <v>329</v>
      </c>
      <c r="C27" s="35">
        <f t="shared" si="0"/>
        <v>151.25</v>
      </c>
      <c r="D27" s="142">
        <v>151.25</v>
      </c>
      <c r="E27" s="142"/>
      <c r="F27" s="38"/>
      <c r="G27" s="38"/>
      <c r="H27" s="38"/>
    </row>
    <row r="28" spans="1:8" ht="13.5">
      <c r="A28" s="141" t="s">
        <v>309</v>
      </c>
      <c r="B28" s="141" t="s">
        <v>330</v>
      </c>
      <c r="C28" s="35">
        <f t="shared" si="0"/>
        <v>22.3</v>
      </c>
      <c r="D28" s="142">
        <v>22.3</v>
      </c>
      <c r="E28" s="142"/>
      <c r="F28" s="38"/>
      <c r="G28" s="38"/>
      <c r="H28" s="38"/>
    </row>
    <row r="29" spans="1:8" ht="13.5">
      <c r="A29" s="141" t="s">
        <v>310</v>
      </c>
      <c r="B29" s="141" t="s">
        <v>331</v>
      </c>
      <c r="C29" s="35">
        <f t="shared" si="0"/>
        <v>241.07</v>
      </c>
      <c r="D29" s="142"/>
      <c r="E29" s="142">
        <v>241.07</v>
      </c>
      <c r="F29" s="38"/>
      <c r="G29" s="38"/>
      <c r="H29" s="38"/>
    </row>
    <row r="30" spans="1:8" ht="13.5">
      <c r="A30" s="141" t="s">
        <v>311</v>
      </c>
      <c r="B30" s="141" t="s">
        <v>332</v>
      </c>
      <c r="C30" s="35">
        <f t="shared" si="0"/>
        <v>44.77</v>
      </c>
      <c r="D30" s="142">
        <v>44.77</v>
      </c>
      <c r="E30" s="142"/>
      <c r="F30" s="38"/>
      <c r="G30" s="38"/>
      <c r="H30" s="38"/>
    </row>
    <row r="31" spans="1:8" ht="13.5">
      <c r="A31" s="141" t="s">
        <v>312</v>
      </c>
      <c r="B31" s="141" t="s">
        <v>333</v>
      </c>
      <c r="C31" s="35">
        <f t="shared" si="0"/>
        <v>44.77</v>
      </c>
      <c r="D31" s="142">
        <v>44.77</v>
      </c>
      <c r="E31" s="38"/>
      <c r="F31" s="38"/>
      <c r="G31" s="38"/>
      <c r="H31" s="38"/>
    </row>
    <row r="32" spans="1:8" ht="13.5">
      <c r="A32" s="141" t="s">
        <v>313</v>
      </c>
      <c r="B32" s="141" t="s">
        <v>334</v>
      </c>
      <c r="C32" s="35">
        <f t="shared" si="0"/>
        <v>44.77</v>
      </c>
      <c r="D32" s="142">
        <v>44.77</v>
      </c>
      <c r="E32" s="38"/>
      <c r="F32" s="38"/>
      <c r="G32" s="38"/>
      <c r="H32" s="38"/>
    </row>
  </sheetData>
  <sheetProtection/>
  <mergeCells count="11">
    <mergeCell ref="C5:C8"/>
    <mergeCell ref="D5:D8"/>
    <mergeCell ref="E5:E8"/>
    <mergeCell ref="F5:F8"/>
    <mergeCell ref="G5:G8"/>
    <mergeCell ref="H5:H8"/>
    <mergeCell ref="A2:H2"/>
    <mergeCell ref="G4:H4"/>
    <mergeCell ref="A5:B5"/>
    <mergeCell ref="A6:A8"/>
    <mergeCell ref="B6:B8"/>
  </mergeCells>
  <printOptions/>
  <pageMargins left="0.71" right="0.71" top="0.44" bottom="0.4799999999999999" header="0.31" footer="0.3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100" zoomScalePageLayoutView="0" workbookViewId="0" topLeftCell="A1">
      <selection activeCell="J7" sqref="J7"/>
    </sheetView>
  </sheetViews>
  <sheetFormatPr defaultColWidth="9.33203125" defaultRowHeight="11.25"/>
  <cols>
    <col min="1" max="1" width="24.33203125" style="0" customWidth="1"/>
    <col min="2" max="11" width="12.83203125" style="0" customWidth="1"/>
  </cols>
  <sheetData>
    <row r="1" spans="1:11" ht="18.75">
      <c r="A1" s="186" t="s">
        <v>234</v>
      </c>
      <c r="B1" s="186"/>
      <c r="C1" s="24"/>
      <c r="D1" s="24"/>
      <c r="E1" s="24"/>
      <c r="F1" s="24"/>
      <c r="G1" s="25"/>
      <c r="H1" s="25"/>
      <c r="I1" s="25"/>
      <c r="J1" s="25"/>
      <c r="K1" s="25"/>
    </row>
    <row r="2" spans="1:11" ht="19.5">
      <c r="A2" s="220" t="s">
        <v>406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3.5">
      <c r="A3" s="24"/>
      <c r="B3" s="24"/>
      <c r="C3" s="24"/>
      <c r="D3" s="24"/>
      <c r="E3" s="24"/>
      <c r="F3" s="24"/>
      <c r="G3" s="25"/>
      <c r="H3" s="25"/>
      <c r="I3" s="25"/>
      <c r="J3" s="25"/>
      <c r="K3" s="25" t="s">
        <v>1</v>
      </c>
    </row>
    <row r="4" spans="1:11" ht="14.25">
      <c r="A4" s="222" t="s">
        <v>171</v>
      </c>
      <c r="B4" s="221" t="s">
        <v>49</v>
      </c>
      <c r="C4" s="221" t="s">
        <v>208</v>
      </c>
      <c r="D4" s="221" t="s">
        <v>215</v>
      </c>
      <c r="E4" s="221" t="s">
        <v>216</v>
      </c>
      <c r="F4" s="221" t="s">
        <v>217</v>
      </c>
      <c r="G4" s="221" t="s">
        <v>235</v>
      </c>
      <c r="H4" s="221"/>
      <c r="I4" s="221" t="s">
        <v>236</v>
      </c>
      <c r="J4" s="221" t="s">
        <v>237</v>
      </c>
      <c r="K4" s="221" t="s">
        <v>206</v>
      </c>
    </row>
    <row r="5" spans="1:11" ht="42.75">
      <c r="A5" s="222"/>
      <c r="B5" s="221"/>
      <c r="C5" s="221"/>
      <c r="D5" s="221"/>
      <c r="E5" s="221"/>
      <c r="F5" s="221"/>
      <c r="G5" s="26" t="s">
        <v>238</v>
      </c>
      <c r="H5" s="26" t="s">
        <v>239</v>
      </c>
      <c r="I5" s="221"/>
      <c r="J5" s="221"/>
      <c r="K5" s="221"/>
    </row>
    <row r="6" spans="1:11" ht="18.75">
      <c r="A6" s="27" t="s">
        <v>49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8.75">
      <c r="A7" s="29" t="s">
        <v>240</v>
      </c>
      <c r="B7" s="28">
        <v>1</v>
      </c>
      <c r="C7" s="28"/>
      <c r="D7" s="28">
        <v>1</v>
      </c>
      <c r="E7" s="28"/>
      <c r="F7" s="28"/>
      <c r="G7" s="28"/>
      <c r="H7" s="28"/>
      <c r="I7" s="28"/>
      <c r="J7" s="28"/>
      <c r="K7" s="28"/>
    </row>
    <row r="8" spans="1:11" ht="18.75">
      <c r="A8" s="29" t="s">
        <v>241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8.75">
      <c r="A9" s="29" t="s">
        <v>242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27" ht="11.25">
      <c r="M27" t="s">
        <v>181</v>
      </c>
    </row>
  </sheetData>
  <sheetProtection/>
  <mergeCells count="12">
    <mergeCell ref="J4:J5"/>
    <mergeCell ref="K4:K5"/>
    <mergeCell ref="A1:B1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5"/>
  <sheetViews>
    <sheetView zoomScaleSheetLayoutView="100" zoomScalePageLayoutView="0" workbookViewId="0" topLeftCell="A1">
      <selection activeCell="J6" sqref="J6"/>
    </sheetView>
  </sheetViews>
  <sheetFormatPr defaultColWidth="1.5" defaultRowHeight="11.25"/>
  <cols>
    <col min="1" max="1" width="25.33203125" style="14" customWidth="1"/>
    <col min="2" max="2" width="43.83203125" style="14" customWidth="1"/>
    <col min="3" max="6" width="26" style="14" customWidth="1"/>
    <col min="7" max="255" width="12" style="14" customWidth="1"/>
    <col min="256" max="16384" width="1.5" style="14" customWidth="1"/>
  </cols>
  <sheetData>
    <row r="1" ht="21" customHeight="1">
      <c r="A1" s="15" t="s">
        <v>243</v>
      </c>
    </row>
    <row r="2" spans="1:6" ht="47.25" customHeight="1">
      <c r="A2" s="223" t="s">
        <v>287</v>
      </c>
      <c r="B2" s="223"/>
      <c r="C2" s="223"/>
      <c r="D2" s="223"/>
      <c r="E2" s="223"/>
      <c r="F2" s="223"/>
    </row>
    <row r="3" spans="1:6" ht="19.5" customHeight="1">
      <c r="A3" s="16"/>
      <c r="B3" s="16"/>
      <c r="C3" s="16"/>
      <c r="D3" s="16"/>
      <c r="E3" s="16"/>
      <c r="F3" s="17" t="s">
        <v>1</v>
      </c>
    </row>
    <row r="4" spans="1:6" ht="36" customHeight="1">
      <c r="A4" s="224" t="s">
        <v>244</v>
      </c>
      <c r="B4" s="224" t="s">
        <v>341</v>
      </c>
      <c r="C4" s="224"/>
      <c r="D4" s="18" t="s">
        <v>245</v>
      </c>
      <c r="E4" s="224">
        <v>631.56</v>
      </c>
      <c r="F4" s="224"/>
    </row>
    <row r="5" spans="1:6" ht="36" customHeight="1">
      <c r="A5" s="224"/>
      <c r="B5" s="224"/>
      <c r="C5" s="224"/>
      <c r="D5" s="18" t="s">
        <v>246</v>
      </c>
      <c r="E5" s="224">
        <v>631.56</v>
      </c>
      <c r="F5" s="224"/>
    </row>
    <row r="6" spans="1:6" ht="73.5" customHeight="1">
      <c r="A6" s="18" t="s">
        <v>247</v>
      </c>
      <c r="B6" s="225" t="s">
        <v>342</v>
      </c>
      <c r="C6" s="226"/>
      <c r="D6" s="226"/>
      <c r="E6" s="226"/>
      <c r="F6" s="227"/>
    </row>
    <row r="7" spans="1:6" ht="26.25" customHeight="1">
      <c r="A7" s="228" t="s">
        <v>248</v>
      </c>
      <c r="B7" s="18" t="s">
        <v>249</v>
      </c>
      <c r="C7" s="18" t="s">
        <v>250</v>
      </c>
      <c r="D7" s="18" t="s">
        <v>251</v>
      </c>
      <c r="E7" s="18" t="s">
        <v>252</v>
      </c>
      <c r="F7" s="18" t="s">
        <v>253</v>
      </c>
    </row>
    <row r="8" spans="1:6" ht="26.25" customHeight="1">
      <c r="A8" s="228"/>
      <c r="B8" s="146" t="s">
        <v>343</v>
      </c>
      <c r="C8" s="148">
        <v>5</v>
      </c>
      <c r="D8" s="148" t="s">
        <v>352</v>
      </c>
      <c r="E8" s="146" t="s">
        <v>359</v>
      </c>
      <c r="F8" s="148" t="s">
        <v>353</v>
      </c>
    </row>
    <row r="9" spans="1:6" ht="26.25" customHeight="1">
      <c r="A9" s="228"/>
      <c r="B9" s="146" t="s">
        <v>344</v>
      </c>
      <c r="C9" s="148">
        <v>10</v>
      </c>
      <c r="D9" s="148" t="s">
        <v>352</v>
      </c>
      <c r="E9" s="146" t="s">
        <v>360</v>
      </c>
      <c r="F9" s="148" t="s">
        <v>354</v>
      </c>
    </row>
    <row r="10" spans="1:6" ht="26.25" customHeight="1">
      <c r="A10" s="228"/>
      <c r="B10" s="146" t="s">
        <v>345</v>
      </c>
      <c r="C10" s="148">
        <v>5</v>
      </c>
      <c r="D10" s="148" t="s">
        <v>352</v>
      </c>
      <c r="E10" s="146" t="s">
        <v>361</v>
      </c>
      <c r="F10" s="148" t="s">
        <v>354</v>
      </c>
    </row>
    <row r="11" spans="1:6" ht="26.25" customHeight="1">
      <c r="A11" s="228"/>
      <c r="B11" s="146" t="s">
        <v>346</v>
      </c>
      <c r="C11" s="148">
        <v>10</v>
      </c>
      <c r="D11" s="148" t="s">
        <v>352</v>
      </c>
      <c r="E11" s="146" t="s">
        <v>362</v>
      </c>
      <c r="F11" s="148" t="s">
        <v>355</v>
      </c>
    </row>
    <row r="12" spans="1:6" ht="26.25" customHeight="1">
      <c r="A12" s="228"/>
      <c r="B12" s="146" t="s">
        <v>347</v>
      </c>
      <c r="C12" s="148">
        <v>10</v>
      </c>
      <c r="D12" s="148" t="s">
        <v>352</v>
      </c>
      <c r="E12" s="146" t="s">
        <v>363</v>
      </c>
      <c r="F12" s="148" t="s">
        <v>356</v>
      </c>
    </row>
    <row r="13" spans="1:6" ht="26.25" customHeight="1">
      <c r="A13" s="228"/>
      <c r="B13" s="146" t="s">
        <v>348</v>
      </c>
      <c r="C13" s="148">
        <v>10</v>
      </c>
      <c r="D13" s="148" t="s">
        <v>352</v>
      </c>
      <c r="E13" s="146" t="s">
        <v>364</v>
      </c>
      <c r="F13" s="150" t="s">
        <v>357</v>
      </c>
    </row>
    <row r="14" spans="1:6" ht="26.25" customHeight="1">
      <c r="A14" s="228"/>
      <c r="B14" s="147" t="s">
        <v>351</v>
      </c>
      <c r="C14" s="148">
        <v>25</v>
      </c>
      <c r="D14" s="148" t="s">
        <v>352</v>
      </c>
      <c r="E14" s="149" t="s">
        <v>367</v>
      </c>
      <c r="F14" s="148">
        <v>100</v>
      </c>
    </row>
    <row r="15" spans="1:6" ht="26.25" customHeight="1">
      <c r="A15" s="228"/>
      <c r="B15" s="147" t="s">
        <v>349</v>
      </c>
      <c r="C15" s="148">
        <v>15</v>
      </c>
      <c r="D15" s="148" t="s">
        <v>352</v>
      </c>
      <c r="E15" s="149" t="s">
        <v>365</v>
      </c>
      <c r="F15" s="148" t="s">
        <v>358</v>
      </c>
    </row>
    <row r="16" spans="1:6" ht="26.25" customHeight="1">
      <c r="A16" s="228"/>
      <c r="B16" s="147" t="s">
        <v>350</v>
      </c>
      <c r="C16" s="148">
        <v>15</v>
      </c>
      <c r="D16" s="148" t="s">
        <v>352</v>
      </c>
      <c r="E16" s="149" t="s">
        <v>366</v>
      </c>
      <c r="F16" s="148">
        <v>100</v>
      </c>
    </row>
    <row r="17" spans="1:6" ht="12.75">
      <c r="A17" s="19"/>
      <c r="B17" s="20"/>
      <c r="C17" s="21"/>
      <c r="D17" s="21"/>
      <c r="E17" s="21"/>
      <c r="F17" s="20"/>
    </row>
    <row r="18" spans="1:6" ht="12.75">
      <c r="A18" s="19"/>
      <c r="B18" s="20"/>
      <c r="C18" s="21"/>
      <c r="D18" s="21"/>
      <c r="E18" s="21"/>
      <c r="F18" s="20"/>
    </row>
    <row r="19" spans="1:6" ht="12.75">
      <c r="A19" s="19"/>
      <c r="B19" s="20"/>
      <c r="C19" s="21"/>
      <c r="D19" s="21"/>
      <c r="E19" s="21"/>
      <c r="F19" s="20"/>
    </row>
    <row r="20" spans="1:6" ht="12.75">
      <c r="A20" s="19"/>
      <c r="B20" s="20"/>
      <c r="C20" s="21"/>
      <c r="D20" s="21"/>
      <c r="E20" s="21"/>
      <c r="F20" s="20"/>
    </row>
    <row r="21" spans="1:6" ht="12.75">
      <c r="A21" s="19"/>
      <c r="B21" s="20"/>
      <c r="C21" s="21"/>
      <c r="D21" s="21"/>
      <c r="E21" s="21"/>
      <c r="F21" s="20"/>
    </row>
    <row r="22" spans="1:6" ht="12.75">
      <c r="A22" s="19"/>
      <c r="B22" s="20"/>
      <c r="C22" s="21"/>
      <c r="D22" s="21"/>
      <c r="E22" s="21"/>
      <c r="F22" s="20"/>
    </row>
    <row r="23" spans="1:6" ht="12.75">
      <c r="A23" s="19"/>
      <c r="B23" s="20"/>
      <c r="C23" s="21"/>
      <c r="D23" s="21"/>
      <c r="E23" s="21"/>
      <c r="F23" s="20"/>
    </row>
    <row r="24" spans="1:6" ht="12.75">
      <c r="A24" s="19"/>
      <c r="B24" s="20"/>
      <c r="C24" s="21"/>
      <c r="D24" s="21"/>
      <c r="E24" s="21"/>
      <c r="F24" s="20"/>
    </row>
    <row r="25" spans="1:6" ht="12.75">
      <c r="A25" s="19"/>
      <c r="B25" s="20"/>
      <c r="C25" s="21"/>
      <c r="D25" s="21"/>
      <c r="E25" s="21"/>
      <c r="F25" s="20"/>
    </row>
    <row r="26" spans="1:6" ht="12.75">
      <c r="A26" s="19"/>
      <c r="B26" s="20"/>
      <c r="C26" s="21"/>
      <c r="D26" s="21"/>
      <c r="E26" s="21"/>
      <c r="F26" s="20"/>
    </row>
    <row r="27" spans="1:6" ht="12.75">
      <c r="A27" s="19"/>
      <c r="B27" s="20"/>
      <c r="C27" s="21"/>
      <c r="D27" s="21"/>
      <c r="E27" s="21"/>
      <c r="F27" s="20"/>
    </row>
    <row r="28" spans="1:6" ht="12.75">
      <c r="A28" s="19"/>
      <c r="B28" s="20"/>
      <c r="C28" s="21"/>
      <c r="D28" s="21"/>
      <c r="E28" s="21"/>
      <c r="F28" s="20"/>
    </row>
    <row r="29" spans="1:6" ht="12.75">
      <c r="A29" s="19"/>
      <c r="B29" s="20"/>
      <c r="C29" s="21"/>
      <c r="D29" s="21"/>
      <c r="E29" s="21"/>
      <c r="F29" s="20"/>
    </row>
    <row r="30" spans="1:6" ht="12.75">
      <c r="A30" s="19"/>
      <c r="B30" s="20"/>
      <c r="C30" s="21"/>
      <c r="D30" s="21"/>
      <c r="E30" s="21"/>
      <c r="F30" s="20"/>
    </row>
    <row r="31" spans="1:6" ht="12.75">
      <c r="A31" s="19"/>
      <c r="B31" s="20"/>
      <c r="C31" s="21"/>
      <c r="D31" s="21"/>
      <c r="E31" s="21"/>
      <c r="F31" s="20"/>
    </row>
    <row r="32" spans="1:6" ht="12.75">
      <c r="A32" s="19"/>
      <c r="B32" s="20"/>
      <c r="C32" s="21"/>
      <c r="D32" s="21"/>
      <c r="E32" s="21"/>
      <c r="F32" s="20"/>
    </row>
    <row r="33" spans="1:6" ht="12.75">
      <c r="A33" s="19"/>
      <c r="B33" s="20"/>
      <c r="C33" s="21"/>
      <c r="D33" s="21"/>
      <c r="E33" s="21"/>
      <c r="F33" s="20"/>
    </row>
    <row r="34" spans="1:6" ht="12.75">
      <c r="A34" s="19"/>
      <c r="B34" s="20"/>
      <c r="C34" s="21"/>
      <c r="D34" s="21"/>
      <c r="E34" s="21"/>
      <c r="F34" s="20"/>
    </row>
    <row r="35" spans="2:6" ht="12.75">
      <c r="B35" s="22"/>
      <c r="C35" s="23"/>
      <c r="D35" s="23"/>
      <c r="E35" s="23"/>
      <c r="F35" s="22"/>
    </row>
    <row r="36" spans="2:6" ht="12.75">
      <c r="B36" s="22"/>
      <c r="C36" s="23"/>
      <c r="D36" s="23"/>
      <c r="E36" s="23"/>
      <c r="F36" s="22"/>
    </row>
    <row r="37" spans="2:6" ht="12.75">
      <c r="B37" s="22"/>
      <c r="C37" s="22"/>
      <c r="D37" s="22"/>
      <c r="E37" s="22"/>
      <c r="F37" s="22"/>
    </row>
    <row r="38" spans="2:6" ht="12.75">
      <c r="B38" s="22"/>
      <c r="C38" s="22"/>
      <c r="D38" s="22"/>
      <c r="E38" s="22"/>
      <c r="F38" s="22"/>
    </row>
    <row r="39" spans="2:6" ht="12.75">
      <c r="B39" s="22"/>
      <c r="C39" s="22"/>
      <c r="D39" s="22"/>
      <c r="E39" s="22"/>
      <c r="F39" s="22"/>
    </row>
    <row r="40" spans="2:6" ht="12.75">
      <c r="B40" s="22"/>
      <c r="C40" s="22"/>
      <c r="D40" s="22"/>
      <c r="E40" s="22"/>
      <c r="F40" s="22"/>
    </row>
    <row r="41" spans="2:6" ht="12.75">
      <c r="B41" s="22"/>
      <c r="C41" s="22"/>
      <c r="D41" s="22"/>
      <c r="E41" s="22"/>
      <c r="F41" s="22"/>
    </row>
    <row r="42" spans="2:6" ht="12.75">
      <c r="B42" s="22"/>
      <c r="C42" s="22"/>
      <c r="D42" s="22"/>
      <c r="E42" s="22"/>
      <c r="F42" s="22"/>
    </row>
    <row r="43" spans="2:6" ht="12.75">
      <c r="B43" s="22"/>
      <c r="C43" s="22"/>
      <c r="D43" s="22"/>
      <c r="E43" s="22"/>
      <c r="F43" s="22"/>
    </row>
    <row r="44" spans="2:6" ht="12.75">
      <c r="B44" s="22"/>
      <c r="C44" s="22"/>
      <c r="D44" s="22"/>
      <c r="E44" s="22"/>
      <c r="F44" s="22"/>
    </row>
    <row r="45" spans="2:6" ht="12.75">
      <c r="B45" s="22"/>
      <c r="C45" s="22"/>
      <c r="D45" s="22"/>
      <c r="E45" s="22"/>
      <c r="F45" s="22"/>
    </row>
    <row r="46" spans="2:6" ht="12.75">
      <c r="B46" s="22"/>
      <c r="C46" s="22"/>
      <c r="D46" s="22"/>
      <c r="E46" s="22"/>
      <c r="F46" s="22"/>
    </row>
    <row r="47" spans="2:6" ht="12.75">
      <c r="B47" s="22"/>
      <c r="C47" s="22"/>
      <c r="D47" s="22"/>
      <c r="E47" s="22"/>
      <c r="F47" s="22"/>
    </row>
    <row r="48" spans="2:6" ht="12.75">
      <c r="B48" s="22"/>
      <c r="C48" s="22"/>
      <c r="D48" s="22"/>
      <c r="E48" s="22"/>
      <c r="F48" s="22"/>
    </row>
    <row r="49" spans="2:6" ht="12.75">
      <c r="B49" s="22"/>
      <c r="C49" s="22"/>
      <c r="D49" s="22"/>
      <c r="E49" s="22"/>
      <c r="F49" s="22"/>
    </row>
    <row r="50" spans="2:6" ht="12.75">
      <c r="B50" s="22"/>
      <c r="C50" s="22"/>
      <c r="D50" s="22"/>
      <c r="E50" s="22"/>
      <c r="F50" s="22"/>
    </row>
    <row r="51" spans="2:6" ht="12.75">
      <c r="B51" s="22"/>
      <c r="C51" s="22"/>
      <c r="D51" s="22"/>
      <c r="E51" s="22"/>
      <c r="F51" s="22"/>
    </row>
    <row r="52" spans="2:6" ht="12.75">
      <c r="B52" s="22"/>
      <c r="C52" s="22"/>
      <c r="D52" s="22"/>
      <c r="E52" s="22"/>
      <c r="F52" s="22"/>
    </row>
    <row r="53" spans="2:6" ht="12.75">
      <c r="B53" s="22"/>
      <c r="C53" s="22"/>
      <c r="D53" s="22"/>
      <c r="E53" s="22"/>
      <c r="F53" s="22"/>
    </row>
    <row r="54" spans="2:6" ht="12.75">
      <c r="B54" s="22"/>
      <c r="C54" s="22"/>
      <c r="D54" s="22"/>
      <c r="E54" s="22"/>
      <c r="F54" s="22"/>
    </row>
    <row r="55" spans="2:6" ht="12.75">
      <c r="B55" s="22"/>
      <c r="C55" s="22"/>
      <c r="D55" s="22"/>
      <c r="E55" s="22"/>
      <c r="F55" s="22"/>
    </row>
  </sheetData>
  <sheetProtection/>
  <mergeCells count="7">
    <mergeCell ref="A2:F2"/>
    <mergeCell ref="E4:F4"/>
    <mergeCell ref="E5:F5"/>
    <mergeCell ref="B6:F6"/>
    <mergeCell ref="A4:A5"/>
    <mergeCell ref="A7:A16"/>
    <mergeCell ref="B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E18" sqref="E18"/>
    </sheetView>
  </sheetViews>
  <sheetFormatPr defaultColWidth="9.33203125" defaultRowHeight="11.25"/>
  <cols>
    <col min="2" max="2" width="19.5" style="0" customWidth="1"/>
    <col min="3" max="3" width="17.33203125" style="0" customWidth="1"/>
    <col min="4" max="4" width="33.83203125" style="0" customWidth="1"/>
    <col min="5" max="5" width="16.16015625" style="0" customWidth="1"/>
    <col min="6" max="6" width="14" style="0" customWidth="1"/>
    <col min="7" max="7" width="26.5" style="0" customWidth="1"/>
  </cols>
  <sheetData>
    <row r="1" spans="1:2" ht="18.75">
      <c r="A1" s="186" t="s">
        <v>254</v>
      </c>
      <c r="B1" s="186"/>
    </row>
    <row r="2" spans="1:7" ht="24">
      <c r="A2" s="229" t="s">
        <v>288</v>
      </c>
      <c r="B2" s="229"/>
      <c r="C2" s="229"/>
      <c r="D2" s="229"/>
      <c r="E2" s="229"/>
      <c r="F2" s="229"/>
      <c r="G2" s="229"/>
    </row>
    <row r="3" spans="1:7" ht="12.75" thickBot="1">
      <c r="A3" s="230"/>
      <c r="B3" s="230"/>
      <c r="C3" s="230"/>
      <c r="D3" s="230"/>
      <c r="E3" s="230"/>
      <c r="F3" s="230"/>
      <c r="G3" s="230"/>
    </row>
    <row r="4" spans="1:7" ht="12.75">
      <c r="A4" s="231" t="s">
        <v>255</v>
      </c>
      <c r="B4" s="232"/>
      <c r="C4" s="232"/>
      <c r="D4" s="233" t="s">
        <v>368</v>
      </c>
      <c r="E4" s="233"/>
      <c r="F4" s="233"/>
      <c r="G4" s="234"/>
    </row>
    <row r="5" spans="1:7" ht="12">
      <c r="A5" s="235" t="s">
        <v>256</v>
      </c>
      <c r="B5" s="236"/>
      <c r="C5" s="237"/>
      <c r="D5" s="238" t="s">
        <v>383</v>
      </c>
      <c r="E5" s="239"/>
      <c r="F5" s="239"/>
      <c r="G5" s="240"/>
    </row>
    <row r="6" spans="1:7" ht="12.75">
      <c r="A6" s="241" t="s">
        <v>257</v>
      </c>
      <c r="B6" s="244" t="s">
        <v>258</v>
      </c>
      <c r="C6" s="245"/>
      <c r="D6" s="244">
        <v>16</v>
      </c>
      <c r="E6" s="244"/>
      <c r="F6" s="244"/>
      <c r="G6" s="246"/>
    </row>
    <row r="7" spans="1:7" ht="12.75">
      <c r="A7" s="242"/>
      <c r="B7" s="244" t="s">
        <v>259</v>
      </c>
      <c r="C7" s="245"/>
      <c r="D7" s="244"/>
      <c r="E7" s="244"/>
      <c r="F7" s="244"/>
      <c r="G7" s="246"/>
    </row>
    <row r="8" spans="1:7" ht="12.75">
      <c r="A8" s="242"/>
      <c r="B8" s="244" t="s">
        <v>260</v>
      </c>
      <c r="C8" s="245"/>
      <c r="D8" s="247"/>
      <c r="E8" s="248"/>
      <c r="F8" s="248"/>
      <c r="G8" s="249"/>
    </row>
    <row r="9" spans="1:7" ht="12.75">
      <c r="A9" s="242"/>
      <c r="B9" s="250" t="s">
        <v>261</v>
      </c>
      <c r="C9" s="251"/>
      <c r="D9" s="247">
        <v>16</v>
      </c>
      <c r="E9" s="248"/>
      <c r="F9" s="248"/>
      <c r="G9" s="249"/>
    </row>
    <row r="10" spans="1:7" ht="12.75">
      <c r="A10" s="243"/>
      <c r="B10" s="250" t="s">
        <v>262</v>
      </c>
      <c r="C10" s="251"/>
      <c r="D10" s="252"/>
      <c r="E10" s="253"/>
      <c r="F10" s="253"/>
      <c r="G10" s="254"/>
    </row>
    <row r="11" spans="1:7" ht="49.5" customHeight="1">
      <c r="A11" s="2" t="s">
        <v>263</v>
      </c>
      <c r="B11" s="255" t="s">
        <v>384</v>
      </c>
      <c r="C11" s="256"/>
      <c r="D11" s="256"/>
      <c r="E11" s="256"/>
      <c r="F11" s="256"/>
      <c r="G11" s="257"/>
    </row>
    <row r="12" spans="1:7" ht="24">
      <c r="A12" s="2" t="s">
        <v>264</v>
      </c>
      <c r="B12" s="255" t="s">
        <v>371</v>
      </c>
      <c r="C12" s="256"/>
      <c r="D12" s="256"/>
      <c r="E12" s="256"/>
      <c r="F12" s="256"/>
      <c r="G12" s="257"/>
    </row>
    <row r="13" spans="1:7" ht="24">
      <c r="A13" s="2" t="s">
        <v>265</v>
      </c>
      <c r="B13" s="255" t="s">
        <v>385</v>
      </c>
      <c r="C13" s="256"/>
      <c r="D13" s="256"/>
      <c r="E13" s="256"/>
      <c r="F13" s="256"/>
      <c r="G13" s="257"/>
    </row>
    <row r="14" spans="1:7" ht="12">
      <c r="A14" s="258" t="s">
        <v>248</v>
      </c>
      <c r="B14" s="3" t="s">
        <v>266</v>
      </c>
      <c r="C14" s="3" t="s">
        <v>267</v>
      </c>
      <c r="D14" s="138" t="s">
        <v>268</v>
      </c>
      <c r="E14" s="138" t="s">
        <v>253</v>
      </c>
      <c r="F14" s="138" t="s">
        <v>269</v>
      </c>
      <c r="G14" s="4" t="s">
        <v>270</v>
      </c>
    </row>
    <row r="15" spans="1:7" ht="24">
      <c r="A15" s="258"/>
      <c r="B15" s="260" t="s">
        <v>271</v>
      </c>
      <c r="C15" s="261" t="s">
        <v>272</v>
      </c>
      <c r="D15" s="151" t="s">
        <v>386</v>
      </c>
      <c r="E15" s="152">
        <v>1</v>
      </c>
      <c r="F15" s="153" t="s">
        <v>352</v>
      </c>
      <c r="G15" s="153">
        <v>9</v>
      </c>
    </row>
    <row r="16" spans="1:7" ht="12">
      <c r="A16" s="258"/>
      <c r="B16" s="260"/>
      <c r="C16" s="261"/>
      <c r="D16" s="151"/>
      <c r="E16" s="152"/>
      <c r="F16" s="153"/>
      <c r="G16" s="153"/>
    </row>
    <row r="17" spans="1:7" ht="12">
      <c r="A17" s="258"/>
      <c r="B17" s="260"/>
      <c r="C17" s="261"/>
      <c r="D17" s="5"/>
      <c r="E17" s="6"/>
      <c r="F17" s="5"/>
      <c r="G17" s="4"/>
    </row>
    <row r="18" spans="1:7" ht="18.75" customHeight="1">
      <c r="A18" s="258"/>
      <c r="B18" s="260"/>
      <c r="C18" s="261" t="s">
        <v>276</v>
      </c>
      <c r="D18" s="151" t="s">
        <v>387</v>
      </c>
      <c r="E18" s="155" t="s">
        <v>388</v>
      </c>
      <c r="F18" s="153" t="s">
        <v>352</v>
      </c>
      <c r="G18" s="153">
        <v>8</v>
      </c>
    </row>
    <row r="19" spans="1:7" ht="18.75" customHeight="1">
      <c r="A19" s="258"/>
      <c r="B19" s="260"/>
      <c r="C19" s="261"/>
      <c r="D19" s="151" t="s">
        <v>389</v>
      </c>
      <c r="E19" s="151" t="s">
        <v>390</v>
      </c>
      <c r="F19" s="153" t="s">
        <v>352</v>
      </c>
      <c r="G19" s="153">
        <v>6</v>
      </c>
    </row>
    <row r="20" spans="1:7" ht="18.75" customHeight="1">
      <c r="A20" s="258"/>
      <c r="B20" s="260"/>
      <c r="C20" s="261"/>
      <c r="D20" s="5"/>
      <c r="E20" s="5"/>
      <c r="F20" s="5"/>
      <c r="G20" s="4"/>
    </row>
    <row r="21" spans="1:7" ht="18.75" customHeight="1">
      <c r="A21" s="258"/>
      <c r="B21" s="260"/>
      <c r="C21" s="261" t="s">
        <v>277</v>
      </c>
      <c r="D21" s="151" t="s">
        <v>391</v>
      </c>
      <c r="E21" s="151" t="s">
        <v>392</v>
      </c>
      <c r="F21" s="153" t="s">
        <v>393</v>
      </c>
      <c r="G21" s="153">
        <v>8</v>
      </c>
    </row>
    <row r="22" spans="1:7" ht="18.75" customHeight="1">
      <c r="A22" s="258"/>
      <c r="B22" s="260"/>
      <c r="C22" s="261"/>
      <c r="D22" s="151" t="s">
        <v>394</v>
      </c>
      <c r="E22" s="151" t="s">
        <v>392</v>
      </c>
      <c r="F22" s="153" t="s">
        <v>393</v>
      </c>
      <c r="G22" s="153">
        <v>6</v>
      </c>
    </row>
    <row r="23" spans="1:7" ht="18.75" customHeight="1">
      <c r="A23" s="258"/>
      <c r="B23" s="260"/>
      <c r="C23" s="261"/>
      <c r="D23" s="5"/>
      <c r="E23" s="5"/>
      <c r="F23" s="5"/>
      <c r="G23" s="4"/>
    </row>
    <row r="24" spans="1:7" ht="18.75" customHeight="1">
      <c r="A24" s="258"/>
      <c r="B24" s="260"/>
      <c r="C24" s="261" t="s">
        <v>278</v>
      </c>
      <c r="D24" s="151" t="s">
        <v>395</v>
      </c>
      <c r="E24" s="151" t="s">
        <v>396</v>
      </c>
      <c r="F24" s="153" t="s">
        <v>397</v>
      </c>
      <c r="G24" s="153">
        <v>8</v>
      </c>
    </row>
    <row r="25" spans="1:7" ht="18.75" customHeight="1">
      <c r="A25" s="258"/>
      <c r="B25" s="260"/>
      <c r="C25" s="261"/>
      <c r="D25" s="151" t="s">
        <v>398</v>
      </c>
      <c r="E25" s="151" t="s">
        <v>399</v>
      </c>
      <c r="F25" s="153" t="s">
        <v>397</v>
      </c>
      <c r="G25" s="153">
        <v>8</v>
      </c>
    </row>
    <row r="26" spans="1:7" ht="18.75" customHeight="1">
      <c r="A26" s="258"/>
      <c r="B26" s="260"/>
      <c r="C26" s="261"/>
      <c r="D26" s="151" t="s">
        <v>400</v>
      </c>
      <c r="E26" s="151" t="s">
        <v>401</v>
      </c>
      <c r="F26" s="153" t="s">
        <v>402</v>
      </c>
      <c r="G26" s="153">
        <v>8</v>
      </c>
    </row>
    <row r="27" spans="1:7" ht="18.75" customHeight="1">
      <c r="A27" s="258"/>
      <c r="B27" s="262" t="s">
        <v>279</v>
      </c>
      <c r="C27" s="261" t="s">
        <v>280</v>
      </c>
      <c r="D27" s="156" t="s">
        <v>403</v>
      </c>
      <c r="E27" s="149" t="s">
        <v>404</v>
      </c>
      <c r="F27" s="153" t="s">
        <v>402</v>
      </c>
      <c r="G27" s="153">
        <v>8</v>
      </c>
    </row>
    <row r="28" spans="1:7" ht="18.75" customHeight="1">
      <c r="A28" s="258"/>
      <c r="B28" s="263"/>
      <c r="C28" s="261"/>
      <c r="D28" s="5"/>
      <c r="E28" s="9"/>
      <c r="F28" s="9"/>
      <c r="G28" s="10"/>
    </row>
    <row r="29" spans="1:7" ht="18.75" customHeight="1">
      <c r="A29" s="258"/>
      <c r="B29" s="263"/>
      <c r="C29" s="261"/>
      <c r="D29" s="5"/>
      <c r="E29" s="9"/>
      <c r="F29" s="9"/>
      <c r="G29" s="10"/>
    </row>
    <row r="30" spans="1:7" ht="18.75" customHeight="1">
      <c r="A30" s="258"/>
      <c r="B30" s="263"/>
      <c r="C30" s="261" t="s">
        <v>281</v>
      </c>
      <c r="D30" s="151" t="s">
        <v>376</v>
      </c>
      <c r="E30" s="151" t="s">
        <v>377</v>
      </c>
      <c r="F30" s="153" t="s">
        <v>352</v>
      </c>
      <c r="G30" s="153">
        <v>8</v>
      </c>
    </row>
    <row r="31" spans="1:7" ht="18.75" customHeight="1">
      <c r="A31" s="258"/>
      <c r="B31" s="263"/>
      <c r="C31" s="261"/>
      <c r="D31" s="151" t="s">
        <v>378</v>
      </c>
      <c r="E31" s="151" t="s">
        <v>358</v>
      </c>
      <c r="F31" s="153" t="s">
        <v>352</v>
      </c>
      <c r="G31" s="153">
        <v>8</v>
      </c>
    </row>
    <row r="32" spans="1:7" ht="18.75" customHeight="1">
      <c r="A32" s="258"/>
      <c r="B32" s="263"/>
      <c r="C32" s="261"/>
      <c r="D32" s="5"/>
      <c r="E32" s="9"/>
      <c r="F32" s="9"/>
      <c r="G32" s="10"/>
    </row>
    <row r="33" spans="1:7" ht="18.75" customHeight="1">
      <c r="A33" s="258"/>
      <c r="B33" s="263"/>
      <c r="C33" s="261" t="s">
        <v>282</v>
      </c>
      <c r="D33" s="5"/>
      <c r="E33" s="9"/>
      <c r="F33" s="9"/>
      <c r="G33" s="10"/>
    </row>
    <row r="34" spans="1:7" ht="18.75" customHeight="1">
      <c r="A34" s="258"/>
      <c r="B34" s="263"/>
      <c r="C34" s="261"/>
      <c r="D34" s="5"/>
      <c r="E34" s="9"/>
      <c r="F34" s="9"/>
      <c r="G34" s="10"/>
    </row>
    <row r="35" spans="1:7" ht="18.75" customHeight="1">
      <c r="A35" s="258"/>
      <c r="B35" s="263"/>
      <c r="C35" s="261"/>
      <c r="D35" s="5"/>
      <c r="E35" s="9"/>
      <c r="F35" s="9"/>
      <c r="G35" s="10"/>
    </row>
    <row r="36" spans="1:7" ht="18.75" customHeight="1">
      <c r="A36" s="258"/>
      <c r="B36" s="263"/>
      <c r="C36" s="261" t="s">
        <v>283</v>
      </c>
      <c r="D36" s="151" t="s">
        <v>379</v>
      </c>
      <c r="E36" s="151" t="s">
        <v>380</v>
      </c>
      <c r="F36" s="153" t="s">
        <v>352</v>
      </c>
      <c r="G36" s="154">
        <v>6</v>
      </c>
    </row>
    <row r="37" spans="1:7" ht="18.75" customHeight="1">
      <c r="A37" s="258"/>
      <c r="B37" s="263"/>
      <c r="C37" s="261"/>
      <c r="D37" s="5"/>
      <c r="E37" s="9"/>
      <c r="F37" s="9"/>
      <c r="G37" s="10"/>
    </row>
    <row r="38" spans="1:7" ht="18.75" customHeight="1">
      <c r="A38" s="258"/>
      <c r="B38" s="263"/>
      <c r="C38" s="261"/>
      <c r="D38" s="5"/>
      <c r="E38" s="9"/>
      <c r="F38" s="9"/>
      <c r="G38" s="10"/>
    </row>
    <row r="39" spans="1:7" ht="18.75" customHeight="1">
      <c r="A39" s="258"/>
      <c r="B39" s="263"/>
      <c r="C39" s="261" t="s">
        <v>284</v>
      </c>
      <c r="D39" s="151" t="s">
        <v>405</v>
      </c>
      <c r="E39" s="152" t="s">
        <v>382</v>
      </c>
      <c r="F39" s="153" t="s">
        <v>352</v>
      </c>
      <c r="G39" s="153">
        <v>9</v>
      </c>
    </row>
    <row r="40" spans="1:7" ht="18.75" customHeight="1">
      <c r="A40" s="258"/>
      <c r="B40" s="263"/>
      <c r="C40" s="261"/>
      <c r="D40" s="5"/>
      <c r="E40" s="9"/>
      <c r="F40" s="9"/>
      <c r="G40" s="10"/>
    </row>
    <row r="41" spans="1:7" ht="18.75" customHeight="1" thickBot="1">
      <c r="A41" s="259"/>
      <c r="B41" s="264"/>
      <c r="C41" s="265"/>
      <c r="D41" s="11"/>
      <c r="E41" s="12"/>
      <c r="F41" s="12"/>
      <c r="G41" s="13"/>
    </row>
  </sheetData>
  <sheetProtection/>
  <mergeCells count="33">
    <mergeCell ref="B27:B41"/>
    <mergeCell ref="C27:C29"/>
    <mergeCell ref="C30:C32"/>
    <mergeCell ref="C33:C35"/>
    <mergeCell ref="C36:C38"/>
    <mergeCell ref="C39:C41"/>
    <mergeCell ref="D10:G10"/>
    <mergeCell ref="B11:G11"/>
    <mergeCell ref="B12:G12"/>
    <mergeCell ref="B13:G13"/>
    <mergeCell ref="A14:A41"/>
    <mergeCell ref="B15:B26"/>
    <mergeCell ref="C15:C17"/>
    <mergeCell ref="C18:C20"/>
    <mergeCell ref="C21:C23"/>
    <mergeCell ref="C24:C26"/>
    <mergeCell ref="A6:A10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A1:B1"/>
    <mergeCell ref="A2:G2"/>
    <mergeCell ref="A3:G3"/>
    <mergeCell ref="A4:C4"/>
    <mergeCell ref="D4:G4"/>
    <mergeCell ref="A5:C5"/>
    <mergeCell ref="D5:G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K18" sqref="K18"/>
    </sheetView>
  </sheetViews>
  <sheetFormatPr defaultColWidth="9.33203125" defaultRowHeight="11.25"/>
  <cols>
    <col min="1" max="1" width="18" style="0" customWidth="1"/>
    <col min="2" max="2" width="15.16015625" style="0" customWidth="1"/>
    <col min="3" max="3" width="19.33203125" style="0" customWidth="1"/>
    <col min="4" max="4" width="19.5" style="0" customWidth="1"/>
    <col min="5" max="5" width="16.5" style="0" customWidth="1"/>
    <col min="6" max="6" width="13.16015625" style="0" customWidth="1"/>
    <col min="7" max="7" width="31.83203125" style="0" customWidth="1"/>
  </cols>
  <sheetData>
    <row r="1" spans="1:2" ht="18.75">
      <c r="A1" s="186" t="s">
        <v>254</v>
      </c>
      <c r="B1" s="186"/>
    </row>
    <row r="2" spans="1:7" ht="24">
      <c r="A2" s="229" t="s">
        <v>288</v>
      </c>
      <c r="B2" s="229"/>
      <c r="C2" s="229"/>
      <c r="D2" s="229"/>
      <c r="E2" s="229"/>
      <c r="F2" s="229"/>
      <c r="G2" s="229"/>
    </row>
    <row r="3" spans="1:7" ht="12.75" thickBot="1">
      <c r="A3" s="230"/>
      <c r="B3" s="230"/>
      <c r="C3" s="230"/>
      <c r="D3" s="230"/>
      <c r="E3" s="230"/>
      <c r="F3" s="230"/>
      <c r="G3" s="230"/>
    </row>
    <row r="4" spans="1:7" ht="12.75">
      <c r="A4" s="231" t="s">
        <v>255</v>
      </c>
      <c r="B4" s="232"/>
      <c r="C4" s="232"/>
      <c r="D4" s="233" t="s">
        <v>341</v>
      </c>
      <c r="E4" s="233"/>
      <c r="F4" s="233"/>
      <c r="G4" s="234"/>
    </row>
    <row r="5" spans="1:7" ht="12">
      <c r="A5" s="235" t="s">
        <v>256</v>
      </c>
      <c r="B5" s="236"/>
      <c r="C5" s="237"/>
      <c r="D5" s="238" t="s">
        <v>412</v>
      </c>
      <c r="E5" s="239"/>
      <c r="F5" s="239"/>
      <c r="G5" s="240"/>
    </row>
    <row r="6" spans="1:7" ht="12.75">
      <c r="A6" s="241" t="s">
        <v>257</v>
      </c>
      <c r="B6" s="244" t="s">
        <v>258</v>
      </c>
      <c r="C6" s="245"/>
      <c r="D6" s="244">
        <v>200</v>
      </c>
      <c r="E6" s="244"/>
      <c r="F6" s="244"/>
      <c r="G6" s="246"/>
    </row>
    <row r="7" spans="1:7" ht="12.75">
      <c r="A7" s="242"/>
      <c r="B7" s="244" t="s">
        <v>259</v>
      </c>
      <c r="C7" s="245"/>
      <c r="D7" s="244">
        <v>200</v>
      </c>
      <c r="E7" s="244"/>
      <c r="F7" s="244"/>
      <c r="G7" s="246"/>
    </row>
    <row r="8" spans="1:7" ht="12.75">
      <c r="A8" s="242"/>
      <c r="B8" s="244" t="s">
        <v>260</v>
      </c>
      <c r="C8" s="245"/>
      <c r="D8" s="247"/>
      <c r="E8" s="248"/>
      <c r="F8" s="248"/>
      <c r="G8" s="249"/>
    </row>
    <row r="9" spans="1:7" ht="12.75">
      <c r="A9" s="242"/>
      <c r="B9" s="250" t="s">
        <v>261</v>
      </c>
      <c r="C9" s="251"/>
      <c r="D9" s="247"/>
      <c r="E9" s="248"/>
      <c r="F9" s="248"/>
      <c r="G9" s="249"/>
    </row>
    <row r="10" spans="1:7" ht="12.75">
      <c r="A10" s="243"/>
      <c r="B10" s="250" t="s">
        <v>262</v>
      </c>
      <c r="C10" s="251"/>
      <c r="D10" s="252"/>
      <c r="E10" s="253"/>
      <c r="F10" s="253"/>
      <c r="G10" s="254"/>
    </row>
    <row r="11" spans="1:7" ht="12">
      <c r="A11" s="2" t="s">
        <v>263</v>
      </c>
      <c r="B11" s="255" t="s">
        <v>413</v>
      </c>
      <c r="C11" s="256"/>
      <c r="D11" s="256"/>
      <c r="E11" s="256"/>
      <c r="F11" s="256"/>
      <c r="G11" s="257"/>
    </row>
    <row r="12" spans="1:7" ht="12">
      <c r="A12" s="2" t="s">
        <v>264</v>
      </c>
      <c r="B12" s="255"/>
      <c r="C12" s="256"/>
      <c r="D12" s="256"/>
      <c r="E12" s="256"/>
      <c r="F12" s="256"/>
      <c r="G12" s="257"/>
    </row>
    <row r="13" spans="1:7" ht="12">
      <c r="A13" s="2" t="s">
        <v>265</v>
      </c>
      <c r="B13" s="255" t="s">
        <v>414</v>
      </c>
      <c r="C13" s="256"/>
      <c r="D13" s="256"/>
      <c r="E13" s="256"/>
      <c r="F13" s="256"/>
      <c r="G13" s="257"/>
    </row>
    <row r="14" spans="1:7" ht="12">
      <c r="A14" s="258" t="s">
        <v>248</v>
      </c>
      <c r="B14" s="3" t="s">
        <v>266</v>
      </c>
      <c r="C14" s="3" t="s">
        <v>267</v>
      </c>
      <c r="D14" s="160" t="s">
        <v>268</v>
      </c>
      <c r="E14" s="160" t="s">
        <v>253</v>
      </c>
      <c r="F14" s="160" t="s">
        <v>269</v>
      </c>
      <c r="G14" s="4" t="s">
        <v>270</v>
      </c>
    </row>
    <row r="15" spans="1:7" ht="24">
      <c r="A15" s="258"/>
      <c r="B15" s="260" t="s">
        <v>271</v>
      </c>
      <c r="C15" s="261" t="s">
        <v>272</v>
      </c>
      <c r="D15" s="161" t="s">
        <v>420</v>
      </c>
      <c r="E15" s="155" t="s">
        <v>388</v>
      </c>
      <c r="F15" s="163" t="s">
        <v>421</v>
      </c>
      <c r="G15" s="153">
        <v>15</v>
      </c>
    </row>
    <row r="16" spans="1:7" ht="24">
      <c r="A16" s="258"/>
      <c r="B16" s="260"/>
      <c r="C16" s="261"/>
      <c r="D16" s="161" t="s">
        <v>425</v>
      </c>
      <c r="E16" s="162" t="s">
        <v>426</v>
      </c>
      <c r="F16" s="163" t="s">
        <v>421</v>
      </c>
      <c r="G16" s="153">
        <v>10</v>
      </c>
    </row>
    <row r="17" spans="1:7" ht="12">
      <c r="A17" s="258"/>
      <c r="B17" s="260"/>
      <c r="C17" s="261"/>
      <c r="D17" s="5"/>
      <c r="E17" s="6"/>
      <c r="F17" s="5"/>
      <c r="G17" s="4"/>
    </row>
    <row r="18" spans="1:7" ht="24">
      <c r="A18" s="258"/>
      <c r="B18" s="260"/>
      <c r="C18" s="261" t="s">
        <v>276</v>
      </c>
      <c r="D18" s="161" t="s">
        <v>415</v>
      </c>
      <c r="E18" s="162" t="s">
        <v>416</v>
      </c>
      <c r="F18" s="163" t="s">
        <v>416</v>
      </c>
      <c r="G18" s="153">
        <v>10</v>
      </c>
    </row>
    <row r="19" spans="1:7" ht="12">
      <c r="A19" s="258"/>
      <c r="B19" s="260"/>
      <c r="C19" s="261"/>
      <c r="D19" s="161" t="s">
        <v>417</v>
      </c>
      <c r="E19" s="161" t="s">
        <v>418</v>
      </c>
      <c r="F19" s="163" t="s">
        <v>418</v>
      </c>
      <c r="G19" s="153">
        <v>10</v>
      </c>
    </row>
    <row r="20" spans="1:7" ht="12">
      <c r="A20" s="258"/>
      <c r="B20" s="260"/>
      <c r="C20" s="261"/>
      <c r="D20" s="161" t="s">
        <v>422</v>
      </c>
      <c r="E20" s="161" t="s">
        <v>416</v>
      </c>
      <c r="F20" s="163" t="s">
        <v>416</v>
      </c>
      <c r="G20" s="164">
        <v>10</v>
      </c>
    </row>
    <row r="21" spans="1:7" ht="12">
      <c r="A21" s="258"/>
      <c r="B21" s="260"/>
      <c r="C21" s="261"/>
      <c r="D21" s="161" t="s">
        <v>424</v>
      </c>
      <c r="E21" s="161" t="s">
        <v>416</v>
      </c>
      <c r="F21" s="163" t="s">
        <v>416</v>
      </c>
      <c r="G21" s="164">
        <v>10</v>
      </c>
    </row>
    <row r="22" spans="1:7" ht="12">
      <c r="A22" s="258"/>
      <c r="B22" s="260"/>
      <c r="C22" s="261"/>
      <c r="D22" s="161" t="s">
        <v>423</v>
      </c>
      <c r="E22" s="161" t="s">
        <v>416</v>
      </c>
      <c r="F22" s="163" t="s">
        <v>416</v>
      </c>
      <c r="G22" s="164">
        <v>10</v>
      </c>
    </row>
    <row r="23" spans="1:7" ht="12">
      <c r="A23" s="258"/>
      <c r="B23" s="260"/>
      <c r="C23" s="261"/>
      <c r="D23" s="5" t="s">
        <v>419</v>
      </c>
      <c r="E23" s="5" t="s">
        <v>416</v>
      </c>
      <c r="F23" s="5" t="s">
        <v>416</v>
      </c>
      <c r="G23" s="4">
        <v>10</v>
      </c>
    </row>
    <row r="24" spans="1:7" ht="12">
      <c r="A24" s="258"/>
      <c r="B24" s="260"/>
      <c r="C24" s="261" t="s">
        <v>277</v>
      </c>
      <c r="D24" s="151"/>
      <c r="E24" s="151"/>
      <c r="F24" s="153"/>
      <c r="G24" s="153"/>
    </row>
    <row r="25" spans="1:7" ht="12">
      <c r="A25" s="258"/>
      <c r="B25" s="260"/>
      <c r="C25" s="261"/>
      <c r="D25" s="151"/>
      <c r="E25" s="151"/>
      <c r="F25" s="153"/>
      <c r="G25" s="153"/>
    </row>
    <row r="26" spans="1:7" ht="12">
      <c r="A26" s="258"/>
      <c r="B26" s="260"/>
      <c r="C26" s="261"/>
      <c r="D26" s="5"/>
      <c r="E26" s="5"/>
      <c r="F26" s="5"/>
      <c r="G26" s="4"/>
    </row>
    <row r="27" spans="1:7" ht="12">
      <c r="A27" s="258"/>
      <c r="B27" s="260"/>
      <c r="C27" s="261" t="s">
        <v>278</v>
      </c>
      <c r="D27" s="151"/>
      <c r="E27" s="151"/>
      <c r="F27" s="153"/>
      <c r="G27" s="153"/>
    </row>
    <row r="28" spans="1:7" ht="12">
      <c r="A28" s="258"/>
      <c r="B28" s="260"/>
      <c r="C28" s="261"/>
      <c r="D28" s="151"/>
      <c r="E28" s="151"/>
      <c r="F28" s="153"/>
      <c r="G28" s="153"/>
    </row>
    <row r="29" spans="1:7" ht="12">
      <c r="A29" s="258"/>
      <c r="B29" s="260"/>
      <c r="C29" s="261"/>
      <c r="D29" s="151"/>
      <c r="E29" s="151"/>
      <c r="F29" s="153"/>
      <c r="G29" s="153"/>
    </row>
    <row r="30" spans="1:7" ht="12">
      <c r="A30" s="258"/>
      <c r="B30" s="262" t="s">
        <v>279</v>
      </c>
      <c r="C30" s="261" t="s">
        <v>280</v>
      </c>
      <c r="D30" s="156"/>
      <c r="E30" s="149"/>
      <c r="F30" s="153"/>
      <c r="G30" s="153"/>
    </row>
    <row r="31" spans="1:7" ht="13.5">
      <c r="A31" s="258"/>
      <c r="B31" s="263"/>
      <c r="C31" s="261"/>
      <c r="D31" s="5"/>
      <c r="E31" s="9"/>
      <c r="F31" s="9"/>
      <c r="G31" s="10"/>
    </row>
    <row r="32" spans="1:7" ht="13.5">
      <c r="A32" s="258"/>
      <c r="B32" s="263"/>
      <c r="C32" s="261"/>
      <c r="D32" s="5"/>
      <c r="E32" s="9"/>
      <c r="F32" s="9"/>
      <c r="G32" s="10"/>
    </row>
    <row r="33" spans="1:7" ht="12">
      <c r="A33" s="258"/>
      <c r="B33" s="263"/>
      <c r="C33" s="261" t="s">
        <v>281</v>
      </c>
      <c r="D33" s="151"/>
      <c r="E33" s="151"/>
      <c r="F33" s="153"/>
      <c r="G33" s="153"/>
    </row>
    <row r="34" spans="1:7" ht="12">
      <c r="A34" s="258"/>
      <c r="B34" s="263"/>
      <c r="C34" s="261"/>
      <c r="D34" s="151"/>
      <c r="E34" s="151"/>
      <c r="F34" s="153"/>
      <c r="G34" s="153"/>
    </row>
    <row r="35" spans="1:7" ht="13.5">
      <c r="A35" s="258"/>
      <c r="B35" s="263"/>
      <c r="C35" s="261"/>
      <c r="D35" s="5"/>
      <c r="E35" s="9"/>
      <c r="F35" s="9"/>
      <c r="G35" s="10"/>
    </row>
    <row r="36" spans="1:7" ht="13.5">
      <c r="A36" s="258"/>
      <c r="B36" s="263"/>
      <c r="C36" s="261" t="s">
        <v>282</v>
      </c>
      <c r="D36" s="5"/>
      <c r="E36" s="9"/>
      <c r="F36" s="9"/>
      <c r="G36" s="10"/>
    </row>
    <row r="37" spans="1:7" ht="13.5">
      <c r="A37" s="258"/>
      <c r="B37" s="263"/>
      <c r="C37" s="261"/>
      <c r="D37" s="5"/>
      <c r="E37" s="9"/>
      <c r="F37" s="9"/>
      <c r="G37" s="10"/>
    </row>
    <row r="38" spans="1:7" ht="13.5">
      <c r="A38" s="258"/>
      <c r="B38" s="263"/>
      <c r="C38" s="261"/>
      <c r="D38" s="5"/>
      <c r="E38" s="9"/>
      <c r="F38" s="9"/>
      <c r="G38" s="10"/>
    </row>
    <row r="39" spans="1:7" ht="13.5">
      <c r="A39" s="258"/>
      <c r="B39" s="263"/>
      <c r="C39" s="261" t="s">
        <v>283</v>
      </c>
      <c r="D39" s="151"/>
      <c r="E39" s="151"/>
      <c r="F39" s="153"/>
      <c r="G39" s="154"/>
    </row>
    <row r="40" spans="1:7" ht="13.5">
      <c r="A40" s="258"/>
      <c r="B40" s="263"/>
      <c r="C40" s="261"/>
      <c r="D40" s="5"/>
      <c r="E40" s="9"/>
      <c r="F40" s="9"/>
      <c r="G40" s="10"/>
    </row>
    <row r="41" spans="1:7" ht="13.5">
      <c r="A41" s="258"/>
      <c r="B41" s="263"/>
      <c r="C41" s="261"/>
      <c r="D41" s="5"/>
      <c r="E41" s="9"/>
      <c r="F41" s="9"/>
      <c r="G41" s="10"/>
    </row>
    <row r="42" spans="1:7" ht="24">
      <c r="A42" s="258"/>
      <c r="B42" s="263"/>
      <c r="C42" s="261" t="s">
        <v>284</v>
      </c>
      <c r="D42" s="161" t="s">
        <v>427</v>
      </c>
      <c r="E42" s="155" t="s">
        <v>388</v>
      </c>
      <c r="F42" s="163" t="s">
        <v>421</v>
      </c>
      <c r="G42" s="153">
        <v>15</v>
      </c>
    </row>
    <row r="43" spans="1:7" ht="13.5">
      <c r="A43" s="258"/>
      <c r="B43" s="263"/>
      <c r="C43" s="261"/>
      <c r="D43" s="5"/>
      <c r="E43" s="9"/>
      <c r="F43" s="9"/>
      <c r="G43" s="10"/>
    </row>
    <row r="44" spans="1:7" ht="14.25" thickBot="1">
      <c r="A44" s="259"/>
      <c r="B44" s="264"/>
      <c r="C44" s="265"/>
      <c r="D44" s="11"/>
      <c r="E44" s="12"/>
      <c r="F44" s="12"/>
      <c r="G44" s="13"/>
    </row>
  </sheetData>
  <sheetProtection/>
  <mergeCells count="33">
    <mergeCell ref="A1:B1"/>
    <mergeCell ref="A2:G2"/>
    <mergeCell ref="A3:G3"/>
    <mergeCell ref="A4:C4"/>
    <mergeCell ref="D4:G4"/>
    <mergeCell ref="A5:C5"/>
    <mergeCell ref="D5:G5"/>
    <mergeCell ref="A6:A10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G11"/>
    <mergeCell ref="B12:G12"/>
    <mergeCell ref="B13:G13"/>
    <mergeCell ref="A14:A44"/>
    <mergeCell ref="B15:B29"/>
    <mergeCell ref="C15:C17"/>
    <mergeCell ref="C18:C23"/>
    <mergeCell ref="C24:C26"/>
    <mergeCell ref="C27:C29"/>
    <mergeCell ref="B30:B44"/>
    <mergeCell ref="C30:C32"/>
    <mergeCell ref="C33:C35"/>
    <mergeCell ref="C36:C38"/>
    <mergeCell ref="C39:C41"/>
    <mergeCell ref="C42:C4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selection activeCell="B11" sqref="B11:G11"/>
    </sheetView>
  </sheetViews>
  <sheetFormatPr defaultColWidth="9.33203125" defaultRowHeight="11.25"/>
  <cols>
    <col min="1" max="7" width="18" style="0" customWidth="1"/>
  </cols>
  <sheetData>
    <row r="1" spans="1:2" ht="18.75">
      <c r="A1" s="186" t="s">
        <v>254</v>
      </c>
      <c r="B1" s="186"/>
    </row>
    <row r="2" spans="1:7" ht="24">
      <c r="A2" s="229" t="s">
        <v>288</v>
      </c>
      <c r="B2" s="229"/>
      <c r="C2" s="229"/>
      <c r="D2" s="229"/>
      <c r="E2" s="229"/>
      <c r="F2" s="229"/>
      <c r="G2" s="229"/>
    </row>
    <row r="3" spans="1:7" ht="12">
      <c r="A3" s="230"/>
      <c r="B3" s="230"/>
      <c r="C3" s="230"/>
      <c r="D3" s="230"/>
      <c r="E3" s="230"/>
      <c r="F3" s="230"/>
      <c r="G3" s="230"/>
    </row>
    <row r="4" spans="1:7" ht="28.5" customHeight="1">
      <c r="A4" s="231" t="s">
        <v>255</v>
      </c>
      <c r="B4" s="232"/>
      <c r="C4" s="232"/>
      <c r="D4" s="233" t="s">
        <v>368</v>
      </c>
      <c r="E4" s="233"/>
      <c r="F4" s="233"/>
      <c r="G4" s="234"/>
    </row>
    <row r="5" spans="1:7" ht="28.5" customHeight="1">
      <c r="A5" s="235" t="s">
        <v>256</v>
      </c>
      <c r="B5" s="236"/>
      <c r="C5" s="237"/>
      <c r="D5" s="238" t="s">
        <v>369</v>
      </c>
      <c r="E5" s="239"/>
      <c r="F5" s="239"/>
      <c r="G5" s="240"/>
    </row>
    <row r="6" spans="1:7" ht="28.5" customHeight="1">
      <c r="A6" s="241" t="s">
        <v>257</v>
      </c>
      <c r="B6" s="244" t="s">
        <v>258</v>
      </c>
      <c r="C6" s="245"/>
      <c r="D6" s="244">
        <v>30</v>
      </c>
      <c r="E6" s="244"/>
      <c r="F6" s="244"/>
      <c r="G6" s="246"/>
    </row>
    <row r="7" spans="1:7" ht="28.5" customHeight="1">
      <c r="A7" s="242"/>
      <c r="B7" s="244" t="s">
        <v>259</v>
      </c>
      <c r="C7" s="245"/>
      <c r="D7" s="244"/>
      <c r="E7" s="244"/>
      <c r="F7" s="244"/>
      <c r="G7" s="246"/>
    </row>
    <row r="8" spans="1:7" ht="28.5" customHeight="1">
      <c r="A8" s="242"/>
      <c r="B8" s="244" t="s">
        <v>260</v>
      </c>
      <c r="C8" s="245"/>
      <c r="D8" s="247"/>
      <c r="E8" s="248"/>
      <c r="F8" s="248"/>
      <c r="G8" s="249"/>
    </row>
    <row r="9" spans="1:7" ht="28.5" customHeight="1">
      <c r="A9" s="242"/>
      <c r="B9" s="250" t="s">
        <v>261</v>
      </c>
      <c r="C9" s="251"/>
      <c r="D9" s="247">
        <v>30</v>
      </c>
      <c r="E9" s="248"/>
      <c r="F9" s="248"/>
      <c r="G9" s="249"/>
    </row>
    <row r="10" spans="1:7" ht="28.5" customHeight="1">
      <c r="A10" s="243"/>
      <c r="B10" s="250" t="s">
        <v>262</v>
      </c>
      <c r="C10" s="251"/>
      <c r="D10" s="252"/>
      <c r="E10" s="253"/>
      <c r="F10" s="253"/>
      <c r="G10" s="254"/>
    </row>
    <row r="11" spans="1:7" ht="28.5" customHeight="1">
      <c r="A11" s="2" t="s">
        <v>263</v>
      </c>
      <c r="B11" s="255" t="s">
        <v>370</v>
      </c>
      <c r="C11" s="256"/>
      <c r="D11" s="256"/>
      <c r="E11" s="256"/>
      <c r="F11" s="256"/>
      <c r="G11" s="257"/>
    </row>
    <row r="12" spans="1:7" ht="28.5" customHeight="1">
      <c r="A12" s="2" t="s">
        <v>264</v>
      </c>
      <c r="B12" s="255" t="s">
        <v>371</v>
      </c>
      <c r="C12" s="256"/>
      <c r="D12" s="256"/>
      <c r="E12" s="256"/>
      <c r="F12" s="256"/>
      <c r="G12" s="257"/>
    </row>
    <row r="13" spans="1:7" ht="28.5" customHeight="1">
      <c r="A13" s="2" t="s">
        <v>265</v>
      </c>
      <c r="B13" s="255" t="s">
        <v>372</v>
      </c>
      <c r="C13" s="256"/>
      <c r="D13" s="256"/>
      <c r="E13" s="256"/>
      <c r="F13" s="256"/>
      <c r="G13" s="257"/>
    </row>
    <row r="14" spans="1:7" ht="28.5" customHeight="1">
      <c r="A14" s="258" t="s">
        <v>248</v>
      </c>
      <c r="B14" s="3" t="s">
        <v>266</v>
      </c>
      <c r="C14" s="3" t="s">
        <v>267</v>
      </c>
      <c r="D14" s="1" t="s">
        <v>268</v>
      </c>
      <c r="E14" s="1" t="s">
        <v>253</v>
      </c>
      <c r="F14" s="1" t="s">
        <v>269</v>
      </c>
      <c r="G14" s="4" t="s">
        <v>270</v>
      </c>
    </row>
    <row r="15" spans="1:7" ht="28.5" customHeight="1">
      <c r="A15" s="258"/>
      <c r="B15" s="260" t="s">
        <v>271</v>
      </c>
      <c r="C15" s="261" t="s">
        <v>272</v>
      </c>
      <c r="D15" s="151" t="s">
        <v>373</v>
      </c>
      <c r="E15" s="152">
        <v>1</v>
      </c>
      <c r="F15" s="153" t="s">
        <v>352</v>
      </c>
      <c r="G15" s="153">
        <v>15</v>
      </c>
    </row>
    <row r="16" spans="1:7" ht="28.5" customHeight="1">
      <c r="A16" s="258"/>
      <c r="B16" s="260"/>
      <c r="C16" s="261"/>
      <c r="D16" s="151" t="s">
        <v>374</v>
      </c>
      <c r="E16" s="152">
        <v>1</v>
      </c>
      <c r="F16" s="153" t="s">
        <v>352</v>
      </c>
      <c r="G16" s="153">
        <v>15</v>
      </c>
    </row>
    <row r="17" spans="1:7" ht="28.5" customHeight="1">
      <c r="A17" s="258"/>
      <c r="B17" s="260"/>
      <c r="C17" s="261"/>
      <c r="D17" s="5" t="s">
        <v>275</v>
      </c>
      <c r="E17" s="6"/>
      <c r="F17" s="5"/>
      <c r="G17" s="4"/>
    </row>
    <row r="18" spans="1:7" ht="28.5" customHeight="1">
      <c r="A18" s="258"/>
      <c r="B18" s="260"/>
      <c r="C18" s="261" t="s">
        <v>276</v>
      </c>
      <c r="D18" s="151" t="s">
        <v>375</v>
      </c>
      <c r="E18" s="152">
        <v>1</v>
      </c>
      <c r="F18" s="153" t="s">
        <v>352</v>
      </c>
      <c r="G18" s="153">
        <v>15</v>
      </c>
    </row>
    <row r="19" spans="1:7" ht="28.5" customHeight="1">
      <c r="A19" s="258"/>
      <c r="B19" s="260"/>
      <c r="C19" s="261"/>
      <c r="D19" s="5" t="s">
        <v>274</v>
      </c>
      <c r="E19" s="5"/>
      <c r="F19" s="5"/>
      <c r="G19" s="4"/>
    </row>
    <row r="20" spans="1:7" ht="28.5" customHeight="1">
      <c r="A20" s="258"/>
      <c r="B20" s="260"/>
      <c r="C20" s="261"/>
      <c r="D20" s="5" t="s">
        <v>275</v>
      </c>
      <c r="E20" s="5"/>
      <c r="F20" s="5"/>
      <c r="G20" s="4"/>
    </row>
    <row r="21" spans="1:7" ht="28.5" customHeight="1">
      <c r="A21" s="258"/>
      <c r="B21" s="260"/>
      <c r="C21" s="261" t="s">
        <v>277</v>
      </c>
      <c r="D21" s="5" t="s">
        <v>273</v>
      </c>
      <c r="E21" s="5"/>
      <c r="F21" s="5"/>
      <c r="G21" s="4"/>
    </row>
    <row r="22" spans="1:7" ht="28.5" customHeight="1">
      <c r="A22" s="258"/>
      <c r="B22" s="260"/>
      <c r="C22" s="261"/>
      <c r="D22" s="5" t="s">
        <v>274</v>
      </c>
      <c r="E22" s="5"/>
      <c r="F22" s="5"/>
      <c r="G22" s="4"/>
    </row>
    <row r="23" spans="1:7" ht="28.5" customHeight="1">
      <c r="A23" s="258"/>
      <c r="B23" s="260"/>
      <c r="C23" s="261"/>
      <c r="D23" s="5" t="s">
        <v>275</v>
      </c>
      <c r="E23" s="5"/>
      <c r="F23" s="5"/>
      <c r="G23" s="4"/>
    </row>
    <row r="24" spans="1:7" ht="28.5" customHeight="1">
      <c r="A24" s="258"/>
      <c r="B24" s="260"/>
      <c r="C24" s="261" t="s">
        <v>278</v>
      </c>
      <c r="D24" s="5" t="s">
        <v>273</v>
      </c>
      <c r="E24" s="6"/>
      <c r="F24" s="5"/>
      <c r="G24" s="4"/>
    </row>
    <row r="25" spans="1:7" ht="28.5" customHeight="1">
      <c r="A25" s="258"/>
      <c r="B25" s="260"/>
      <c r="C25" s="261"/>
      <c r="D25" s="5" t="s">
        <v>274</v>
      </c>
      <c r="E25" s="5"/>
      <c r="F25" s="5"/>
      <c r="G25" s="4"/>
    </row>
    <row r="26" spans="1:7" ht="28.5" customHeight="1">
      <c r="A26" s="258"/>
      <c r="B26" s="260"/>
      <c r="C26" s="261"/>
      <c r="D26" s="5" t="s">
        <v>275</v>
      </c>
      <c r="E26" s="5"/>
      <c r="F26" s="5"/>
      <c r="G26" s="4"/>
    </row>
    <row r="27" spans="1:7" ht="28.5" customHeight="1">
      <c r="A27" s="258"/>
      <c r="B27" s="262" t="s">
        <v>279</v>
      </c>
      <c r="C27" s="261" t="s">
        <v>280</v>
      </c>
      <c r="D27" s="5" t="s">
        <v>273</v>
      </c>
      <c r="E27" s="7"/>
      <c r="F27" s="7"/>
      <c r="G27" s="8"/>
    </row>
    <row r="28" spans="1:7" ht="28.5" customHeight="1">
      <c r="A28" s="258"/>
      <c r="B28" s="263"/>
      <c r="C28" s="261"/>
      <c r="D28" s="5" t="s">
        <v>274</v>
      </c>
      <c r="E28" s="9"/>
      <c r="F28" s="9"/>
      <c r="G28" s="10"/>
    </row>
    <row r="29" spans="1:7" ht="28.5" customHeight="1">
      <c r="A29" s="258"/>
      <c r="B29" s="263"/>
      <c r="C29" s="261"/>
      <c r="D29" s="5" t="s">
        <v>275</v>
      </c>
      <c r="E29" s="9"/>
      <c r="F29" s="9"/>
      <c r="G29" s="10"/>
    </row>
    <row r="30" spans="1:7" ht="28.5" customHeight="1">
      <c r="A30" s="258"/>
      <c r="B30" s="263"/>
      <c r="C30" s="261" t="s">
        <v>281</v>
      </c>
      <c r="D30" s="151" t="s">
        <v>376</v>
      </c>
      <c r="E30" s="151" t="s">
        <v>377</v>
      </c>
      <c r="F30" s="153" t="s">
        <v>352</v>
      </c>
      <c r="G30" s="153">
        <v>15</v>
      </c>
    </row>
    <row r="31" spans="1:7" ht="28.5" customHeight="1">
      <c r="A31" s="258"/>
      <c r="B31" s="263"/>
      <c r="C31" s="261"/>
      <c r="D31" s="151" t="s">
        <v>378</v>
      </c>
      <c r="E31" s="151" t="s">
        <v>358</v>
      </c>
      <c r="F31" s="153" t="s">
        <v>352</v>
      </c>
      <c r="G31" s="153">
        <v>15</v>
      </c>
    </row>
    <row r="32" spans="1:7" ht="28.5" customHeight="1">
      <c r="A32" s="258"/>
      <c r="B32" s="263"/>
      <c r="C32" s="261"/>
      <c r="D32" s="5" t="s">
        <v>275</v>
      </c>
      <c r="E32" s="9"/>
      <c r="F32" s="9"/>
      <c r="G32" s="10"/>
    </row>
    <row r="33" spans="1:7" ht="28.5" customHeight="1">
      <c r="A33" s="258"/>
      <c r="B33" s="263"/>
      <c r="C33" s="261" t="s">
        <v>282</v>
      </c>
      <c r="D33" s="5" t="s">
        <v>273</v>
      </c>
      <c r="E33" s="9"/>
      <c r="F33" s="9"/>
      <c r="G33" s="10"/>
    </row>
    <row r="34" spans="1:7" ht="28.5" customHeight="1">
      <c r="A34" s="258"/>
      <c r="B34" s="263"/>
      <c r="C34" s="261"/>
      <c r="D34" s="5" t="s">
        <v>274</v>
      </c>
      <c r="E34" s="9"/>
      <c r="F34" s="9"/>
      <c r="G34" s="10"/>
    </row>
    <row r="35" spans="1:7" ht="28.5" customHeight="1">
      <c r="A35" s="258"/>
      <c r="B35" s="263"/>
      <c r="C35" s="261"/>
      <c r="D35" s="5" t="s">
        <v>275</v>
      </c>
      <c r="E35" s="9"/>
      <c r="F35" s="9"/>
      <c r="G35" s="10"/>
    </row>
    <row r="36" spans="1:7" ht="28.5" customHeight="1">
      <c r="A36" s="258"/>
      <c r="B36" s="263"/>
      <c r="C36" s="261" t="s">
        <v>283</v>
      </c>
      <c r="D36" s="151" t="s">
        <v>379</v>
      </c>
      <c r="E36" s="151" t="s">
        <v>380</v>
      </c>
      <c r="F36" s="153" t="s">
        <v>352</v>
      </c>
      <c r="G36" s="154">
        <v>10</v>
      </c>
    </row>
    <row r="37" spans="1:7" ht="28.5" customHeight="1">
      <c r="A37" s="258"/>
      <c r="B37" s="263"/>
      <c r="C37" s="261"/>
      <c r="D37" s="5" t="s">
        <v>274</v>
      </c>
      <c r="E37" s="9"/>
      <c r="F37" s="9"/>
      <c r="G37" s="10"/>
    </row>
    <row r="38" spans="1:7" ht="28.5" customHeight="1">
      <c r="A38" s="258"/>
      <c r="B38" s="263"/>
      <c r="C38" s="261"/>
      <c r="D38" s="5" t="s">
        <v>275</v>
      </c>
      <c r="E38" s="9"/>
      <c r="F38" s="9"/>
      <c r="G38" s="10"/>
    </row>
    <row r="39" spans="1:7" ht="28.5" customHeight="1">
      <c r="A39" s="258"/>
      <c r="B39" s="263"/>
      <c r="C39" s="261" t="s">
        <v>284</v>
      </c>
      <c r="D39" s="151" t="s">
        <v>381</v>
      </c>
      <c r="E39" s="152" t="s">
        <v>382</v>
      </c>
      <c r="F39" s="153" t="s">
        <v>352</v>
      </c>
      <c r="G39" s="153">
        <v>15</v>
      </c>
    </row>
    <row r="40" spans="1:7" ht="28.5" customHeight="1">
      <c r="A40" s="258"/>
      <c r="B40" s="263"/>
      <c r="C40" s="261"/>
      <c r="D40" s="5" t="s">
        <v>274</v>
      </c>
      <c r="E40" s="9"/>
      <c r="F40" s="9"/>
      <c r="G40" s="10"/>
    </row>
    <row r="41" spans="1:7" ht="28.5" customHeight="1">
      <c r="A41" s="259"/>
      <c r="B41" s="264"/>
      <c r="C41" s="265"/>
      <c r="D41" s="11" t="s">
        <v>275</v>
      </c>
      <c r="E41" s="12"/>
      <c r="F41" s="12"/>
      <c r="G41" s="13"/>
    </row>
  </sheetData>
  <sheetProtection/>
  <mergeCells count="33">
    <mergeCell ref="C30:C32"/>
    <mergeCell ref="C33:C35"/>
    <mergeCell ref="C36:C38"/>
    <mergeCell ref="C39:C41"/>
    <mergeCell ref="B13:G13"/>
    <mergeCell ref="A6:A10"/>
    <mergeCell ref="A14:A41"/>
    <mergeCell ref="B15:B26"/>
    <mergeCell ref="B27:B41"/>
    <mergeCell ref="C15:C17"/>
    <mergeCell ref="C18:C20"/>
    <mergeCell ref="C21:C23"/>
    <mergeCell ref="C24:C26"/>
    <mergeCell ref="C27:C29"/>
    <mergeCell ref="B9:C9"/>
    <mergeCell ref="D9:G9"/>
    <mergeCell ref="B10:C10"/>
    <mergeCell ref="D10:G10"/>
    <mergeCell ref="B11:G11"/>
    <mergeCell ref="B12:G12"/>
    <mergeCell ref="B6:C6"/>
    <mergeCell ref="D6:G6"/>
    <mergeCell ref="B7:C7"/>
    <mergeCell ref="D7:G7"/>
    <mergeCell ref="B8:C8"/>
    <mergeCell ref="D8:G8"/>
    <mergeCell ref="A1:B1"/>
    <mergeCell ref="A2:G2"/>
    <mergeCell ref="A3:G3"/>
    <mergeCell ref="A4:C4"/>
    <mergeCell ref="D4:G4"/>
    <mergeCell ref="A5:C5"/>
    <mergeCell ref="D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M21" sqref="M21"/>
    </sheetView>
  </sheetViews>
  <sheetFormatPr defaultColWidth="9.33203125" defaultRowHeight="11.25"/>
  <cols>
    <col min="1" max="1" width="31" style="0" customWidth="1"/>
    <col min="2" max="2" width="14.5" style="0" customWidth="1"/>
    <col min="3" max="3" width="35.83203125" style="0" customWidth="1"/>
    <col min="4" max="4" width="11.33203125" style="0" customWidth="1"/>
    <col min="5" max="5" width="19.66015625" style="0" customWidth="1"/>
    <col min="6" max="6" width="18.33203125" style="0" customWidth="1"/>
    <col min="7" max="7" width="20" style="0" customWidth="1"/>
  </cols>
  <sheetData>
    <row r="1" ht="13.5">
      <c r="A1" s="126" t="s">
        <v>0</v>
      </c>
    </row>
    <row r="2" spans="1:10" ht="30" customHeight="1">
      <c r="A2" s="165" t="s">
        <v>292</v>
      </c>
      <c r="B2" s="165"/>
      <c r="C2" s="165"/>
      <c r="D2" s="165"/>
      <c r="E2" s="165"/>
      <c r="F2" s="165"/>
      <c r="G2" s="40"/>
      <c r="H2" s="40"/>
      <c r="I2" s="40"/>
      <c r="J2" s="40"/>
    </row>
    <row r="4" spans="5:6" ht="11.25">
      <c r="E4" s="166" t="s">
        <v>1</v>
      </c>
      <c r="F4" s="166"/>
    </row>
    <row r="5" spans="1:7" ht="23.25" customHeight="1">
      <c r="A5" s="167" t="s">
        <v>2</v>
      </c>
      <c r="B5" s="168" t="s">
        <v>2</v>
      </c>
      <c r="C5" s="169" t="s">
        <v>3</v>
      </c>
      <c r="D5" s="169"/>
      <c r="E5" s="169"/>
      <c r="F5" s="169"/>
      <c r="G5" s="169"/>
    </row>
    <row r="6" spans="1:7" ht="12" customHeight="1">
      <c r="A6" s="170" t="s">
        <v>4</v>
      </c>
      <c r="B6" s="171" t="s">
        <v>289</v>
      </c>
      <c r="C6" s="171" t="s">
        <v>6</v>
      </c>
      <c r="D6" s="169" t="s">
        <v>289</v>
      </c>
      <c r="E6" s="169"/>
      <c r="F6" s="169"/>
      <c r="G6" s="169"/>
    </row>
    <row r="7" spans="1:7" ht="24">
      <c r="A7" s="170" t="s">
        <v>4</v>
      </c>
      <c r="B7" s="171" t="s">
        <v>7</v>
      </c>
      <c r="C7" s="171" t="s">
        <v>6</v>
      </c>
      <c r="D7" s="127" t="s">
        <v>8</v>
      </c>
      <c r="E7" s="32" t="s">
        <v>9</v>
      </c>
      <c r="F7" s="32" t="s">
        <v>10</v>
      </c>
      <c r="G7" s="32" t="s">
        <v>11</v>
      </c>
    </row>
    <row r="8" spans="1:7" ht="13.5">
      <c r="A8" s="60" t="s">
        <v>12</v>
      </c>
      <c r="B8" s="137">
        <v>556.27</v>
      </c>
      <c r="C8" s="60" t="s">
        <v>13</v>
      </c>
      <c r="D8" s="127"/>
      <c r="E8" s="32"/>
      <c r="F8" s="128"/>
      <c r="G8" s="32"/>
    </row>
    <row r="9" spans="1:7" ht="13.5" customHeight="1">
      <c r="A9" s="60" t="s">
        <v>9</v>
      </c>
      <c r="B9" s="137">
        <v>556.27</v>
      </c>
      <c r="C9" s="58" t="s">
        <v>14</v>
      </c>
      <c r="D9" s="35">
        <f>SUM(E9:G9)</f>
        <v>4.72</v>
      </c>
      <c r="E9" s="137">
        <v>4.72</v>
      </c>
      <c r="F9" s="129"/>
      <c r="G9" s="38"/>
    </row>
    <row r="10" spans="1:7" ht="13.5" customHeight="1">
      <c r="A10" s="60" t="s">
        <v>10</v>
      </c>
      <c r="B10" s="35"/>
      <c r="C10" s="58" t="s">
        <v>15</v>
      </c>
      <c r="D10" s="35">
        <f aca="true" t="shared" si="0" ref="D10:D32">SUM(E10:G10)</f>
        <v>0</v>
      </c>
      <c r="E10" s="35"/>
      <c r="F10" s="129"/>
      <c r="G10" s="38"/>
    </row>
    <row r="11" spans="1:7" ht="13.5" customHeight="1">
      <c r="A11" s="60" t="s">
        <v>11</v>
      </c>
      <c r="B11" s="35"/>
      <c r="C11" s="58" t="s">
        <v>16</v>
      </c>
      <c r="D11" s="35">
        <f t="shared" si="0"/>
        <v>0</v>
      </c>
      <c r="E11" s="35"/>
      <c r="F11" s="129"/>
      <c r="G11" s="38"/>
    </row>
    <row r="12" spans="1:7" ht="13.5" customHeight="1">
      <c r="A12" s="60"/>
      <c r="B12" s="35"/>
      <c r="C12" s="58" t="s">
        <v>17</v>
      </c>
      <c r="D12" s="35">
        <f t="shared" si="0"/>
        <v>0</v>
      </c>
      <c r="E12" s="35"/>
      <c r="F12" s="129"/>
      <c r="G12" s="38"/>
    </row>
    <row r="13" spans="1:7" ht="13.5" customHeight="1">
      <c r="A13" s="60"/>
      <c r="B13" s="35"/>
      <c r="C13" s="58" t="s">
        <v>18</v>
      </c>
      <c r="D13" s="35">
        <f t="shared" si="0"/>
        <v>0</v>
      </c>
      <c r="E13" s="35"/>
      <c r="F13" s="129"/>
      <c r="G13" s="38"/>
    </row>
    <row r="14" spans="1:7" ht="13.5" customHeight="1">
      <c r="A14" s="60"/>
      <c r="B14" s="35"/>
      <c r="C14" s="58" t="s">
        <v>19</v>
      </c>
      <c r="D14" s="35">
        <f t="shared" si="0"/>
        <v>0</v>
      </c>
      <c r="E14" s="35"/>
      <c r="F14" s="129"/>
      <c r="G14" s="38"/>
    </row>
    <row r="15" spans="1:7" ht="13.5" customHeight="1">
      <c r="A15" s="60"/>
      <c r="B15" s="35"/>
      <c r="C15" s="58" t="s">
        <v>20</v>
      </c>
      <c r="D15" s="35">
        <f t="shared" si="0"/>
        <v>0</v>
      </c>
      <c r="E15" s="35"/>
      <c r="F15" s="129"/>
      <c r="G15" s="38"/>
    </row>
    <row r="16" spans="1:7" ht="13.5" customHeight="1">
      <c r="A16" s="60"/>
      <c r="B16" s="35"/>
      <c r="C16" s="58" t="s">
        <v>21</v>
      </c>
      <c r="D16" s="35">
        <f t="shared" si="0"/>
        <v>144.51</v>
      </c>
      <c r="E16" s="137">
        <v>144.51</v>
      </c>
      <c r="F16" s="129"/>
      <c r="G16" s="38"/>
    </row>
    <row r="17" spans="1:7" ht="13.5" customHeight="1">
      <c r="A17" s="60"/>
      <c r="B17" s="35"/>
      <c r="C17" s="58" t="s">
        <v>22</v>
      </c>
      <c r="D17" s="35">
        <f t="shared" si="0"/>
        <v>437.56</v>
      </c>
      <c r="E17" s="137">
        <v>437.56</v>
      </c>
      <c r="F17" s="129"/>
      <c r="G17" s="38"/>
    </row>
    <row r="18" spans="1:7" ht="13.5" customHeight="1">
      <c r="A18" s="60"/>
      <c r="B18" s="35"/>
      <c r="C18" s="58" t="s">
        <v>23</v>
      </c>
      <c r="D18" s="35">
        <f t="shared" si="0"/>
        <v>0</v>
      </c>
      <c r="E18" s="35"/>
      <c r="F18" s="129"/>
      <c r="G18" s="38"/>
    </row>
    <row r="19" spans="1:7" ht="13.5" customHeight="1">
      <c r="A19" s="60"/>
      <c r="B19" s="35"/>
      <c r="C19" s="58" t="s">
        <v>24</v>
      </c>
      <c r="D19" s="35">
        <f t="shared" si="0"/>
        <v>0</v>
      </c>
      <c r="E19" s="35"/>
      <c r="F19" s="129"/>
      <c r="G19" s="38"/>
    </row>
    <row r="20" spans="1:7" ht="13.5" customHeight="1">
      <c r="A20" s="60"/>
      <c r="B20" s="35"/>
      <c r="C20" s="58" t="s">
        <v>25</v>
      </c>
      <c r="D20" s="35">
        <f t="shared" si="0"/>
        <v>0</v>
      </c>
      <c r="E20" s="35"/>
      <c r="F20" s="129"/>
      <c r="G20" s="38"/>
    </row>
    <row r="21" spans="1:7" ht="13.5" customHeight="1">
      <c r="A21" s="60"/>
      <c r="B21" s="35"/>
      <c r="C21" s="58" t="s">
        <v>26</v>
      </c>
      <c r="D21" s="35">
        <f t="shared" si="0"/>
        <v>0</v>
      </c>
      <c r="E21" s="35"/>
      <c r="F21" s="129"/>
      <c r="G21" s="38"/>
    </row>
    <row r="22" spans="1:7" ht="13.5" customHeight="1">
      <c r="A22" s="60"/>
      <c r="B22" s="35"/>
      <c r="C22" s="58" t="s">
        <v>27</v>
      </c>
      <c r="D22" s="35">
        <f t="shared" si="0"/>
        <v>0</v>
      </c>
      <c r="E22" s="35"/>
      <c r="F22" s="129"/>
      <c r="G22" s="38"/>
    </row>
    <row r="23" spans="1:7" ht="13.5" customHeight="1">
      <c r="A23" s="60"/>
      <c r="B23" s="61"/>
      <c r="C23" s="58" t="s">
        <v>28</v>
      </c>
      <c r="D23" s="35">
        <f t="shared" si="0"/>
        <v>0</v>
      </c>
      <c r="E23" s="35"/>
      <c r="F23" s="129"/>
      <c r="G23" s="38"/>
    </row>
    <row r="24" spans="1:7" ht="13.5" customHeight="1">
      <c r="A24" s="60"/>
      <c r="B24" s="61"/>
      <c r="C24" s="58" t="s">
        <v>29</v>
      </c>
      <c r="D24" s="35">
        <f t="shared" si="0"/>
        <v>0</v>
      </c>
      <c r="E24" s="35"/>
      <c r="F24" s="129"/>
      <c r="G24" s="38"/>
    </row>
    <row r="25" spans="1:7" ht="13.5" customHeight="1">
      <c r="A25" s="60"/>
      <c r="B25" s="61"/>
      <c r="C25" s="58" t="s">
        <v>30</v>
      </c>
      <c r="D25" s="35">
        <f t="shared" si="0"/>
        <v>0</v>
      </c>
      <c r="E25" s="35"/>
      <c r="F25" s="129"/>
      <c r="G25" s="38"/>
    </row>
    <row r="26" spans="1:7" ht="13.5" customHeight="1">
      <c r="A26" s="60"/>
      <c r="B26" s="61"/>
      <c r="C26" s="62" t="s">
        <v>31</v>
      </c>
      <c r="D26" s="35">
        <f t="shared" si="0"/>
        <v>0</v>
      </c>
      <c r="E26" s="35"/>
      <c r="F26" s="129"/>
      <c r="G26" s="38"/>
    </row>
    <row r="27" spans="1:7" ht="13.5" customHeight="1">
      <c r="A27" s="60"/>
      <c r="B27" s="61"/>
      <c r="C27" s="62" t="s">
        <v>32</v>
      </c>
      <c r="D27" s="35">
        <f t="shared" si="0"/>
        <v>44.77</v>
      </c>
      <c r="E27" s="137">
        <v>44.77</v>
      </c>
      <c r="F27" s="129"/>
      <c r="G27" s="38"/>
    </row>
    <row r="28" spans="1:7" ht="13.5" customHeight="1">
      <c r="A28" s="130"/>
      <c r="B28" s="35"/>
      <c r="C28" s="62" t="s">
        <v>33</v>
      </c>
      <c r="D28" s="35">
        <f t="shared" si="0"/>
        <v>0</v>
      </c>
      <c r="E28" s="35"/>
      <c r="F28" s="129"/>
      <c r="G28" s="38"/>
    </row>
    <row r="29" spans="1:7" ht="13.5" customHeight="1">
      <c r="A29" s="130"/>
      <c r="B29" s="35"/>
      <c r="C29" s="62" t="s">
        <v>34</v>
      </c>
      <c r="D29" s="35">
        <f t="shared" si="0"/>
        <v>0</v>
      </c>
      <c r="E29" s="35"/>
      <c r="F29" s="129"/>
      <c r="G29" s="38"/>
    </row>
    <row r="30" spans="1:7" ht="13.5" customHeight="1">
      <c r="A30" s="60"/>
      <c r="B30" s="61"/>
      <c r="C30" s="62" t="s">
        <v>35</v>
      </c>
      <c r="D30" s="35">
        <f t="shared" si="0"/>
        <v>0</v>
      </c>
      <c r="E30" s="35"/>
      <c r="F30" s="129"/>
      <c r="G30" s="38"/>
    </row>
    <row r="31" spans="1:7" ht="13.5" customHeight="1">
      <c r="A31" s="60" t="s">
        <v>36</v>
      </c>
      <c r="B31" s="35">
        <f>SUM(B32:B34)</f>
        <v>75.29</v>
      </c>
      <c r="C31" s="62" t="s">
        <v>37</v>
      </c>
      <c r="D31" s="35">
        <f t="shared" si="0"/>
        <v>0</v>
      </c>
      <c r="E31" s="35"/>
      <c r="F31" s="129"/>
      <c r="G31" s="38"/>
    </row>
    <row r="32" spans="1:7" ht="13.5" customHeight="1">
      <c r="A32" s="131" t="s">
        <v>38</v>
      </c>
      <c r="B32" s="137">
        <v>75.29</v>
      </c>
      <c r="C32" s="62" t="s">
        <v>39</v>
      </c>
      <c r="D32" s="35">
        <f t="shared" si="0"/>
        <v>0</v>
      </c>
      <c r="E32" s="35"/>
      <c r="F32" s="129"/>
      <c r="G32" s="38"/>
    </row>
    <row r="33" spans="1:7" ht="13.5" customHeight="1">
      <c r="A33" s="131" t="s">
        <v>40</v>
      </c>
      <c r="B33" s="132"/>
      <c r="C33" s="133" t="s">
        <v>41</v>
      </c>
      <c r="D33" s="132">
        <f>SUM(E34:F34)</f>
        <v>0</v>
      </c>
      <c r="E33" s="35">
        <f>SUM(E9:E32)</f>
        <v>631.56</v>
      </c>
      <c r="F33" s="35">
        <f>SUM(F9:F32)</f>
        <v>0</v>
      </c>
      <c r="G33" s="35">
        <f>SUM(G9:G32)</f>
        <v>0</v>
      </c>
    </row>
    <row r="34" spans="1:7" ht="13.5" customHeight="1">
      <c r="A34" s="131" t="s">
        <v>11</v>
      </c>
      <c r="B34" s="132"/>
      <c r="C34" s="38"/>
      <c r="D34" s="38"/>
      <c r="E34" s="132"/>
      <c r="F34" s="134"/>
      <c r="G34" s="38"/>
    </row>
    <row r="35" spans="1:7" ht="13.5" customHeight="1">
      <c r="A35" s="135" t="s">
        <v>42</v>
      </c>
      <c r="B35" s="39">
        <f>B9+B31</f>
        <v>631.56</v>
      </c>
      <c r="C35" s="136" t="s">
        <v>43</v>
      </c>
      <c r="D35" s="35">
        <f>SUM(E36:F36)</f>
        <v>0</v>
      </c>
      <c r="E35" s="39">
        <f>E33</f>
        <v>631.56</v>
      </c>
      <c r="F35" s="39">
        <f>F33</f>
        <v>0</v>
      </c>
      <c r="G35" s="39">
        <f>G33</f>
        <v>0</v>
      </c>
    </row>
    <row r="36" ht="30" customHeight="1">
      <c r="A36" s="71" t="s">
        <v>44</v>
      </c>
    </row>
    <row r="37" ht="16.5" customHeight="1">
      <c r="A37" s="72" t="s">
        <v>45</v>
      </c>
    </row>
    <row r="38" ht="13.5" customHeight="1"/>
    <row r="39" ht="13.5" customHeight="1"/>
    <row r="40" ht="13.5" customHeight="1"/>
    <row r="41" ht="18" customHeight="1"/>
    <row r="42" ht="29.25" customHeight="1"/>
    <row r="43" ht="13.5" customHeight="1"/>
    <row r="44" ht="22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</sheetData>
  <sheetProtection/>
  <mergeCells count="8">
    <mergeCell ref="A2:F2"/>
    <mergeCell ref="E4:F4"/>
    <mergeCell ref="A5:B5"/>
    <mergeCell ref="C5:G5"/>
    <mergeCell ref="D6:G6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tabSelected="1" zoomScalePageLayoutView="0" workbookViewId="0" topLeftCell="A1">
      <selection activeCell="D24" sqref="D24"/>
    </sheetView>
  </sheetViews>
  <sheetFormatPr defaultColWidth="9.16015625" defaultRowHeight="12.75" customHeight="1"/>
  <cols>
    <col min="1" max="1" width="17.5" style="0" customWidth="1"/>
    <col min="2" max="2" width="52.66015625" style="0" customWidth="1"/>
    <col min="3" max="5" width="21.5" style="0" customWidth="1"/>
  </cols>
  <sheetData>
    <row r="1" spans="1:5" ht="14.25" customHeight="1">
      <c r="A1" s="172" t="s">
        <v>46</v>
      </c>
      <c r="B1" s="173"/>
      <c r="C1" s="173"/>
      <c r="D1" s="173"/>
      <c r="E1" s="173"/>
    </row>
    <row r="2" spans="1:6" ht="54" customHeight="1">
      <c r="A2" s="174" t="s">
        <v>335</v>
      </c>
      <c r="B2" s="165"/>
      <c r="C2" s="165"/>
      <c r="D2" s="165"/>
      <c r="E2" s="165"/>
      <c r="F2" s="124"/>
    </row>
    <row r="3" spans="2:5" s="111" customFormat="1" ht="23.25" customHeight="1">
      <c r="B3" s="175" t="s">
        <v>1</v>
      </c>
      <c r="C3" s="175"/>
      <c r="D3" s="175"/>
      <c r="E3" s="175"/>
    </row>
    <row r="4" spans="1:5" s="123" customFormat="1" ht="20.25" customHeight="1">
      <c r="A4" s="179" t="s">
        <v>47</v>
      </c>
      <c r="B4" s="181" t="s">
        <v>48</v>
      </c>
      <c r="C4" s="176" t="s">
        <v>285</v>
      </c>
      <c r="D4" s="177"/>
      <c r="E4" s="178"/>
    </row>
    <row r="5" spans="1:5" s="123" customFormat="1" ht="20.25" customHeight="1">
      <c r="A5" s="180"/>
      <c r="B5" s="182"/>
      <c r="C5" s="113" t="s">
        <v>49</v>
      </c>
      <c r="D5" s="113" t="s">
        <v>50</v>
      </c>
      <c r="E5" s="115" t="s">
        <v>51</v>
      </c>
    </row>
    <row r="6" spans="1:5" s="123" customFormat="1" ht="20.25" customHeight="1">
      <c r="A6" s="139"/>
      <c r="B6" s="140" t="s">
        <v>49</v>
      </c>
      <c r="C6" s="145">
        <v>631.56</v>
      </c>
      <c r="D6" s="145">
        <v>310.27</v>
      </c>
      <c r="E6" s="145">
        <v>321.29</v>
      </c>
    </row>
    <row r="7" spans="1:5" s="123" customFormat="1" ht="20.25" customHeight="1">
      <c r="A7" s="141" t="s">
        <v>314</v>
      </c>
      <c r="B7" s="141" t="s">
        <v>316</v>
      </c>
      <c r="C7" s="116">
        <f aca="true" t="shared" si="0" ref="C7:C29">D7+E7</f>
        <v>4.72</v>
      </c>
      <c r="D7" s="142">
        <v>1.84</v>
      </c>
      <c r="E7" s="125">
        <v>2.88</v>
      </c>
    </row>
    <row r="8" spans="1:5" s="123" customFormat="1" ht="20.25" customHeight="1">
      <c r="A8" s="141" t="s">
        <v>315</v>
      </c>
      <c r="B8" s="141" t="s">
        <v>293</v>
      </c>
      <c r="C8" s="116">
        <f t="shared" si="0"/>
        <v>1.84</v>
      </c>
      <c r="D8" s="142">
        <v>1.84</v>
      </c>
      <c r="E8" s="125"/>
    </row>
    <row r="9" spans="1:5" s="123" customFormat="1" ht="20.25" customHeight="1">
      <c r="A9" s="141" t="s">
        <v>294</v>
      </c>
      <c r="B9" s="141" t="s">
        <v>295</v>
      </c>
      <c r="C9" s="116">
        <f t="shared" si="0"/>
        <v>1.84</v>
      </c>
      <c r="D9" s="142">
        <v>1.84</v>
      </c>
      <c r="E9" s="125"/>
    </row>
    <row r="10" spans="1:5" s="123" customFormat="1" ht="20.25" customHeight="1">
      <c r="A10" s="141">
        <v>2019999</v>
      </c>
      <c r="B10" s="159" t="s">
        <v>408</v>
      </c>
      <c r="C10" s="116">
        <v>2.88</v>
      </c>
      <c r="D10" s="142"/>
      <c r="E10" s="125">
        <v>2.88</v>
      </c>
    </row>
    <row r="11" spans="1:5" s="123" customFormat="1" ht="20.25" customHeight="1">
      <c r="A11" s="141" t="s">
        <v>296</v>
      </c>
      <c r="B11" s="141" t="s">
        <v>317</v>
      </c>
      <c r="C11" s="116">
        <f t="shared" si="0"/>
        <v>144.51</v>
      </c>
      <c r="D11" s="142">
        <v>67.17</v>
      </c>
      <c r="E11" s="142">
        <v>77.34</v>
      </c>
    </row>
    <row r="12" spans="1:5" s="123" customFormat="1" ht="20.25" customHeight="1">
      <c r="A12" s="141" t="s">
        <v>297</v>
      </c>
      <c r="B12" s="141" t="s">
        <v>318</v>
      </c>
      <c r="C12" s="116">
        <f t="shared" si="0"/>
        <v>57.34</v>
      </c>
      <c r="D12" s="142"/>
      <c r="E12" s="142">
        <v>57.34</v>
      </c>
    </row>
    <row r="13" spans="1:5" s="123" customFormat="1" ht="20.25" customHeight="1">
      <c r="A13" s="141" t="s">
        <v>298</v>
      </c>
      <c r="B13" s="141" t="s">
        <v>319</v>
      </c>
      <c r="C13" s="116">
        <f t="shared" si="0"/>
        <v>57.34</v>
      </c>
      <c r="D13" s="142"/>
      <c r="E13" s="142">
        <v>57.34</v>
      </c>
    </row>
    <row r="14" spans="1:5" s="123" customFormat="1" ht="20.25" customHeight="1">
      <c r="A14" s="141" t="s">
        <v>299</v>
      </c>
      <c r="B14" s="141" t="s">
        <v>320</v>
      </c>
      <c r="C14" s="116">
        <f t="shared" si="0"/>
        <v>67.17</v>
      </c>
      <c r="D14" s="142">
        <v>67.17</v>
      </c>
      <c r="E14" s="142"/>
    </row>
    <row r="15" spans="1:5" s="123" customFormat="1" ht="20.25" customHeight="1">
      <c r="A15" s="141" t="s">
        <v>300</v>
      </c>
      <c r="B15" s="141" t="s">
        <v>321</v>
      </c>
      <c r="C15" s="116">
        <f t="shared" si="0"/>
        <v>44.78</v>
      </c>
      <c r="D15" s="142">
        <v>44.78</v>
      </c>
      <c r="E15" s="142"/>
    </row>
    <row r="16" spans="1:5" s="123" customFormat="1" ht="20.25" customHeight="1">
      <c r="A16" s="141" t="s">
        <v>301</v>
      </c>
      <c r="B16" s="141" t="s">
        <v>322</v>
      </c>
      <c r="C16" s="116">
        <f t="shared" si="0"/>
        <v>22.39</v>
      </c>
      <c r="D16" s="142">
        <v>22.39</v>
      </c>
      <c r="E16" s="142"/>
    </row>
    <row r="17" spans="1:5" s="123" customFormat="1" ht="20.25" customHeight="1">
      <c r="A17" s="141">
        <v>2089999</v>
      </c>
      <c r="B17" s="159" t="s">
        <v>409</v>
      </c>
      <c r="C17" s="116">
        <v>20</v>
      </c>
      <c r="D17" s="142"/>
      <c r="E17" s="142">
        <v>20</v>
      </c>
    </row>
    <row r="18" spans="1:5" s="123" customFormat="1" ht="20.25" customHeight="1">
      <c r="A18" s="141" t="s">
        <v>302</v>
      </c>
      <c r="B18" s="141" t="s">
        <v>323</v>
      </c>
      <c r="C18" s="116">
        <v>437.56</v>
      </c>
      <c r="D18" s="142">
        <v>196.49</v>
      </c>
      <c r="E18" s="142">
        <v>241.07</v>
      </c>
    </row>
    <row r="19" spans="1:5" s="123" customFormat="1" ht="20.25" customHeight="1">
      <c r="A19" s="141" t="s">
        <v>303</v>
      </c>
      <c r="B19" s="141" t="s">
        <v>324</v>
      </c>
      <c r="C19" s="116">
        <v>22.94</v>
      </c>
      <c r="D19" s="142">
        <v>22.94</v>
      </c>
      <c r="E19" s="142"/>
    </row>
    <row r="20" spans="1:5" s="123" customFormat="1" ht="20.25" customHeight="1">
      <c r="A20" s="141" t="s">
        <v>304</v>
      </c>
      <c r="B20" s="141" t="s">
        <v>325</v>
      </c>
      <c r="C20" s="116">
        <v>19.31</v>
      </c>
      <c r="D20" s="142">
        <v>19.31</v>
      </c>
      <c r="E20" s="142"/>
    </row>
    <row r="21" spans="1:5" s="123" customFormat="1" ht="20.25" customHeight="1">
      <c r="A21" s="141" t="s">
        <v>305</v>
      </c>
      <c r="B21" s="141" t="s">
        <v>326</v>
      </c>
      <c r="C21" s="116">
        <f t="shared" si="0"/>
        <v>3.07</v>
      </c>
      <c r="D21" s="142">
        <v>3.07</v>
      </c>
      <c r="E21" s="142"/>
    </row>
    <row r="22" spans="1:5" s="123" customFormat="1" ht="20.25" customHeight="1">
      <c r="A22" s="141" t="s">
        <v>306</v>
      </c>
      <c r="B22" s="141" t="s">
        <v>327</v>
      </c>
      <c r="C22" s="116">
        <f t="shared" si="0"/>
        <v>0.56</v>
      </c>
      <c r="D22" s="142">
        <v>0.56</v>
      </c>
      <c r="E22" s="142"/>
    </row>
    <row r="23" spans="1:5" s="123" customFormat="1" ht="20.25" customHeight="1">
      <c r="A23" s="141" t="s">
        <v>307</v>
      </c>
      <c r="B23" s="141" t="s">
        <v>328</v>
      </c>
      <c r="C23" s="116">
        <f t="shared" si="0"/>
        <v>414.62</v>
      </c>
      <c r="D23" s="142">
        <v>173.55</v>
      </c>
      <c r="E23" s="142">
        <v>241.07</v>
      </c>
    </row>
    <row r="24" spans="1:5" s="123" customFormat="1" ht="20.25" customHeight="1">
      <c r="A24" s="141" t="s">
        <v>308</v>
      </c>
      <c r="B24" s="141" t="s">
        <v>329</v>
      </c>
      <c r="C24" s="116">
        <f t="shared" si="0"/>
        <v>151.25</v>
      </c>
      <c r="D24" s="142">
        <v>151.25</v>
      </c>
      <c r="E24" s="142"/>
    </row>
    <row r="25" spans="1:5" s="123" customFormat="1" ht="20.25" customHeight="1">
      <c r="A25" s="141" t="s">
        <v>309</v>
      </c>
      <c r="B25" s="141" t="s">
        <v>330</v>
      </c>
      <c r="C25" s="116">
        <v>22.3</v>
      </c>
      <c r="D25" s="142">
        <v>22.3</v>
      </c>
      <c r="E25" s="142"/>
    </row>
    <row r="26" spans="1:5" s="123" customFormat="1" ht="20.25" customHeight="1">
      <c r="A26" s="141">
        <v>2101599</v>
      </c>
      <c r="B26" s="141" t="s">
        <v>407</v>
      </c>
      <c r="C26" s="116">
        <v>241.07</v>
      </c>
      <c r="D26" s="142"/>
      <c r="E26" s="142">
        <v>241.07</v>
      </c>
    </row>
    <row r="27" spans="1:5" s="123" customFormat="1" ht="20.25" customHeight="1">
      <c r="A27" s="141" t="s">
        <v>311</v>
      </c>
      <c r="B27" s="141" t="s">
        <v>332</v>
      </c>
      <c r="C27" s="116">
        <f t="shared" si="0"/>
        <v>44.77</v>
      </c>
      <c r="D27" s="142">
        <v>44.77</v>
      </c>
      <c r="E27" s="142"/>
    </row>
    <row r="28" spans="1:5" s="123" customFormat="1" ht="20.25" customHeight="1">
      <c r="A28" s="141" t="s">
        <v>312</v>
      </c>
      <c r="B28" s="141" t="s">
        <v>333</v>
      </c>
      <c r="C28" s="116">
        <f t="shared" si="0"/>
        <v>44.77</v>
      </c>
      <c r="D28" s="142">
        <v>44.77</v>
      </c>
      <c r="E28" s="142"/>
    </row>
    <row r="29" spans="1:5" s="123" customFormat="1" ht="20.25" customHeight="1">
      <c r="A29" s="141" t="s">
        <v>313</v>
      </c>
      <c r="B29" s="141" t="s">
        <v>334</v>
      </c>
      <c r="C29" s="116">
        <f t="shared" si="0"/>
        <v>44.77</v>
      </c>
      <c r="D29" s="142">
        <v>44.77</v>
      </c>
      <c r="E29" s="143"/>
    </row>
  </sheetData>
  <sheetProtection/>
  <mergeCells count="6">
    <mergeCell ref="A1:E1"/>
    <mergeCell ref="A2:E2"/>
    <mergeCell ref="B3:E3"/>
    <mergeCell ref="C4:E4"/>
    <mergeCell ref="A4:A5"/>
    <mergeCell ref="B4:B5"/>
  </mergeCells>
  <printOptions horizontalCentered="1"/>
  <pageMargins left="0.47" right="0.37" top="0.45999999999999996" bottom="0.36" header="0.41" footer="0.2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M6" sqref="M6"/>
    </sheetView>
  </sheetViews>
  <sheetFormatPr defaultColWidth="9.33203125" defaultRowHeight="11.25"/>
  <cols>
    <col min="1" max="1" width="7.83203125" style="0" customWidth="1"/>
    <col min="2" max="2" width="22.83203125" style="0" customWidth="1"/>
    <col min="3" max="3" width="55.83203125" style="0" customWidth="1"/>
    <col min="4" max="4" width="10.33203125" style="0" customWidth="1"/>
    <col min="5" max="5" width="24.16015625" style="0" customWidth="1"/>
    <col min="6" max="6" width="16.33203125" style="0" customWidth="1"/>
  </cols>
  <sheetData>
    <row r="1" spans="1:4" ht="18">
      <c r="A1" s="172" t="s">
        <v>54</v>
      </c>
      <c r="B1" s="173"/>
      <c r="C1" s="173"/>
      <c r="D1" s="173"/>
    </row>
    <row r="2" spans="1:6" ht="94.5" customHeight="1">
      <c r="A2" s="174" t="s">
        <v>336</v>
      </c>
      <c r="B2" s="174"/>
      <c r="C2" s="174"/>
      <c r="D2" s="174"/>
      <c r="E2" s="174"/>
      <c r="F2" s="174"/>
    </row>
    <row r="3" spans="1:6" ht="18.75">
      <c r="A3" s="111"/>
      <c r="B3" s="111"/>
      <c r="C3" s="175" t="s">
        <v>1</v>
      </c>
      <c r="D3" s="175"/>
      <c r="E3" s="175"/>
      <c r="F3" s="175"/>
    </row>
    <row r="4" spans="1:6" ht="18.75" customHeight="1">
      <c r="A4" s="183" t="s">
        <v>47</v>
      </c>
      <c r="B4" s="184"/>
      <c r="C4" s="181" t="s">
        <v>55</v>
      </c>
      <c r="D4" s="184" t="s">
        <v>290</v>
      </c>
      <c r="E4" s="184"/>
      <c r="F4" s="185"/>
    </row>
    <row r="5" spans="1:6" ht="23.25" customHeight="1">
      <c r="A5" s="112" t="s">
        <v>56</v>
      </c>
      <c r="B5" s="113" t="s">
        <v>57</v>
      </c>
      <c r="C5" s="182"/>
      <c r="D5" s="114" t="s">
        <v>49</v>
      </c>
      <c r="E5" s="113" t="s">
        <v>58</v>
      </c>
      <c r="F5" s="115" t="s">
        <v>59</v>
      </c>
    </row>
    <row r="6" spans="1:6" ht="14.25">
      <c r="A6" s="116">
        <v>301</v>
      </c>
      <c r="B6" s="116"/>
      <c r="C6" s="117" t="s">
        <v>60</v>
      </c>
      <c r="D6" s="116">
        <f aca="true" t="shared" si="0" ref="D6:D12">SUM(E6:F6)</f>
        <v>310.27000000000004</v>
      </c>
      <c r="E6" s="38">
        <v>268.17</v>
      </c>
      <c r="F6" s="38">
        <v>42.1</v>
      </c>
    </row>
    <row r="7" spans="1:6" ht="14.25">
      <c r="A7" s="144"/>
      <c r="B7" s="118">
        <v>30101</v>
      </c>
      <c r="C7" s="119" t="s">
        <v>61</v>
      </c>
      <c r="D7" s="116">
        <f t="shared" si="0"/>
        <v>69.56</v>
      </c>
      <c r="E7" s="145">
        <v>69.56</v>
      </c>
      <c r="F7" s="38"/>
    </row>
    <row r="8" spans="1:6" ht="14.25">
      <c r="A8" s="144"/>
      <c r="B8" s="118">
        <v>30102</v>
      </c>
      <c r="C8" s="119" t="s">
        <v>62</v>
      </c>
      <c r="D8" s="116">
        <f t="shared" si="0"/>
        <v>71.06</v>
      </c>
      <c r="E8" s="145">
        <v>71.06</v>
      </c>
      <c r="F8" s="38"/>
    </row>
    <row r="9" spans="1:6" ht="14.25">
      <c r="A9" s="144"/>
      <c r="B9" s="118">
        <v>30103</v>
      </c>
      <c r="C9" s="119" t="s">
        <v>63</v>
      </c>
      <c r="D9" s="116">
        <f t="shared" si="0"/>
        <v>6.71</v>
      </c>
      <c r="E9" s="145">
        <v>6.71</v>
      </c>
      <c r="F9" s="38"/>
    </row>
    <row r="10" spans="1:6" ht="14.25">
      <c r="A10" s="144"/>
      <c r="B10" s="118">
        <v>30107</v>
      </c>
      <c r="C10" s="119" t="s">
        <v>64</v>
      </c>
      <c r="D10" s="116">
        <f t="shared" si="0"/>
        <v>12.08</v>
      </c>
      <c r="E10" s="145">
        <v>12.08</v>
      </c>
      <c r="F10" s="38"/>
    </row>
    <row r="11" spans="1:6" ht="14.25">
      <c r="A11" s="144"/>
      <c r="B11" s="118">
        <v>30108</v>
      </c>
      <c r="C11" s="119" t="s">
        <v>65</v>
      </c>
      <c r="D11" s="116">
        <f t="shared" si="0"/>
        <v>29.85</v>
      </c>
      <c r="E11" s="157">
        <v>29.85</v>
      </c>
      <c r="F11" s="38"/>
    </row>
    <row r="12" spans="1:6" ht="14.25">
      <c r="A12" s="116"/>
      <c r="B12" s="118">
        <v>30109</v>
      </c>
      <c r="C12" s="119" t="s">
        <v>66</v>
      </c>
      <c r="D12" s="116">
        <f t="shared" si="0"/>
        <v>14.93</v>
      </c>
      <c r="E12" s="157">
        <v>14.93</v>
      </c>
      <c r="F12" s="38"/>
    </row>
    <row r="13" spans="1:6" ht="14.25">
      <c r="A13" s="116"/>
      <c r="B13" s="118">
        <v>30110</v>
      </c>
      <c r="C13" s="119" t="s">
        <v>67</v>
      </c>
      <c r="D13" s="116">
        <v>18.65</v>
      </c>
      <c r="E13" s="157">
        <v>18.65</v>
      </c>
      <c r="F13" s="38"/>
    </row>
    <row r="14" spans="1:6" ht="14.25">
      <c r="A14" s="116"/>
      <c r="B14" s="118">
        <v>30111</v>
      </c>
      <c r="C14" s="119" t="s">
        <v>68</v>
      </c>
      <c r="D14" s="116"/>
      <c r="E14" s="158"/>
      <c r="F14" s="38"/>
    </row>
    <row r="15" spans="1:6" ht="14.25">
      <c r="A15" s="116"/>
      <c r="B15" s="118">
        <v>30112</v>
      </c>
      <c r="C15" s="119" t="s">
        <v>69</v>
      </c>
      <c r="D15" s="116">
        <v>0.56</v>
      </c>
      <c r="E15" s="157">
        <v>0.56</v>
      </c>
      <c r="F15" s="38"/>
    </row>
    <row r="16" spans="1:6" ht="14.25">
      <c r="A16" s="116"/>
      <c r="B16" s="118">
        <v>30113</v>
      </c>
      <c r="C16" s="119" t="s">
        <v>70</v>
      </c>
      <c r="D16" s="116">
        <v>44.77</v>
      </c>
      <c r="E16" s="157">
        <v>44.77</v>
      </c>
      <c r="F16" s="38"/>
    </row>
    <row r="17" spans="1:6" ht="14.25">
      <c r="A17" s="116"/>
      <c r="B17" s="118">
        <v>30114</v>
      </c>
      <c r="C17" s="119" t="s">
        <v>71</v>
      </c>
      <c r="D17" s="116"/>
      <c r="E17" s="158"/>
      <c r="F17" s="38"/>
    </row>
    <row r="18" spans="1:6" ht="14.25">
      <c r="A18" s="116"/>
      <c r="B18" s="118">
        <v>30199</v>
      </c>
      <c r="C18" s="119" t="s">
        <v>72</v>
      </c>
      <c r="D18" s="116"/>
      <c r="E18" s="145"/>
      <c r="F18" s="38"/>
    </row>
    <row r="19" spans="1:6" ht="14.25">
      <c r="A19" s="144">
        <v>302</v>
      </c>
      <c r="B19" s="120"/>
      <c r="C19" s="121" t="s">
        <v>73</v>
      </c>
      <c r="D19" s="116">
        <f aca="true" t="shared" si="1" ref="D19:D49">SUM(E19:F19)</f>
        <v>42.1</v>
      </c>
      <c r="E19" s="38">
        <f>SUM(E20:E40)</f>
        <v>0</v>
      </c>
      <c r="F19" s="38">
        <v>42.1</v>
      </c>
    </row>
    <row r="20" spans="1:6" ht="14.25">
      <c r="A20" s="116"/>
      <c r="B20" s="120" t="s">
        <v>74</v>
      </c>
      <c r="C20" s="122" t="s">
        <v>75</v>
      </c>
      <c r="D20" s="116">
        <f t="shared" si="1"/>
        <v>5</v>
      </c>
      <c r="E20" s="38"/>
      <c r="F20" s="145">
        <v>5</v>
      </c>
    </row>
    <row r="21" spans="1:6" ht="14.25">
      <c r="A21" s="116"/>
      <c r="B21" s="120" t="s">
        <v>76</v>
      </c>
      <c r="C21" s="122" t="s">
        <v>77</v>
      </c>
      <c r="D21" s="116">
        <f t="shared" si="1"/>
        <v>0.6</v>
      </c>
      <c r="E21" s="38"/>
      <c r="F21" s="145">
        <v>0.6</v>
      </c>
    </row>
    <row r="22" spans="1:6" ht="14.25">
      <c r="A22" s="116"/>
      <c r="B22" s="120" t="s">
        <v>78</v>
      </c>
      <c r="C22" s="122" t="s">
        <v>79</v>
      </c>
      <c r="D22" s="116">
        <f t="shared" si="1"/>
        <v>0</v>
      </c>
      <c r="E22" s="38"/>
      <c r="F22" s="38"/>
    </row>
    <row r="23" spans="1:6" ht="14.25">
      <c r="A23" s="116"/>
      <c r="B23" s="120" t="s">
        <v>80</v>
      </c>
      <c r="C23" s="122" t="s">
        <v>81</v>
      </c>
      <c r="D23" s="116">
        <f t="shared" si="1"/>
        <v>0.5</v>
      </c>
      <c r="E23" s="38"/>
      <c r="F23" s="145">
        <v>0.5</v>
      </c>
    </row>
    <row r="24" spans="1:6" ht="14.25">
      <c r="A24" s="116"/>
      <c r="B24" s="120" t="s">
        <v>82</v>
      </c>
      <c r="C24" s="122" t="s">
        <v>83</v>
      </c>
      <c r="D24" s="116">
        <f t="shared" si="1"/>
        <v>0.7</v>
      </c>
      <c r="E24" s="38"/>
      <c r="F24" s="145">
        <v>0.7</v>
      </c>
    </row>
    <row r="25" spans="1:6" ht="14.25">
      <c r="A25" s="116"/>
      <c r="B25" s="120" t="s">
        <v>84</v>
      </c>
      <c r="C25" s="122" t="s">
        <v>85</v>
      </c>
      <c r="D25" s="116">
        <f t="shared" si="1"/>
        <v>1.4</v>
      </c>
      <c r="E25" s="38"/>
      <c r="F25" s="145">
        <v>1.4</v>
      </c>
    </row>
    <row r="26" spans="1:6" ht="14.25">
      <c r="A26" s="116"/>
      <c r="B26" s="120" t="s">
        <v>86</v>
      </c>
      <c r="C26" s="122" t="s">
        <v>87</v>
      </c>
      <c r="D26" s="116">
        <f t="shared" si="1"/>
        <v>0</v>
      </c>
      <c r="E26" s="38"/>
      <c r="F26" s="38"/>
    </row>
    <row r="27" spans="1:6" ht="14.25">
      <c r="A27" s="116"/>
      <c r="B27" s="120" t="s">
        <v>88</v>
      </c>
      <c r="C27" s="122" t="s">
        <v>89</v>
      </c>
      <c r="D27" s="116">
        <f t="shared" si="1"/>
        <v>0</v>
      </c>
      <c r="E27" s="38"/>
      <c r="F27" s="38"/>
    </row>
    <row r="28" spans="1:6" ht="14.25">
      <c r="A28" s="116"/>
      <c r="B28" s="120" t="s">
        <v>90</v>
      </c>
      <c r="C28" s="122" t="s">
        <v>91</v>
      </c>
      <c r="D28" s="116">
        <f t="shared" si="1"/>
        <v>1</v>
      </c>
      <c r="E28" s="38"/>
      <c r="F28" s="145">
        <v>1</v>
      </c>
    </row>
    <row r="29" spans="1:6" ht="14.25">
      <c r="A29" s="116"/>
      <c r="B29" s="120" t="s">
        <v>92</v>
      </c>
      <c r="C29" s="122" t="s">
        <v>93</v>
      </c>
      <c r="D29" s="116">
        <f t="shared" si="1"/>
        <v>4</v>
      </c>
      <c r="E29" s="38"/>
      <c r="F29" s="145">
        <v>4</v>
      </c>
    </row>
    <row r="30" spans="1:6" ht="14.25">
      <c r="A30" s="116"/>
      <c r="B30" s="120" t="s">
        <v>94</v>
      </c>
      <c r="C30" s="122" t="s">
        <v>95</v>
      </c>
      <c r="D30" s="116">
        <f t="shared" si="1"/>
        <v>0</v>
      </c>
      <c r="E30" s="38"/>
      <c r="F30" s="38"/>
    </row>
    <row r="31" spans="1:6" ht="14.25">
      <c r="A31" s="116"/>
      <c r="B31" s="120" t="s">
        <v>96</v>
      </c>
      <c r="C31" s="122" t="s">
        <v>97</v>
      </c>
      <c r="D31" s="116">
        <f t="shared" si="1"/>
        <v>0.3</v>
      </c>
      <c r="E31" s="38"/>
      <c r="F31" s="145">
        <v>0.3</v>
      </c>
    </row>
    <row r="32" spans="1:6" ht="14.25">
      <c r="A32" s="116"/>
      <c r="B32" s="120" t="s">
        <v>98</v>
      </c>
      <c r="C32" s="122" t="s">
        <v>99</v>
      </c>
      <c r="D32" s="116">
        <f t="shared" si="1"/>
        <v>0</v>
      </c>
      <c r="E32" s="38"/>
      <c r="F32" s="38"/>
    </row>
    <row r="33" spans="1:6" ht="14.25">
      <c r="A33" s="116"/>
      <c r="B33" s="120" t="s">
        <v>100</v>
      </c>
      <c r="C33" s="122" t="s">
        <v>101</v>
      </c>
      <c r="D33" s="116">
        <f t="shared" si="1"/>
        <v>0</v>
      </c>
      <c r="E33" s="38"/>
      <c r="F33" s="38"/>
    </row>
    <row r="34" spans="1:6" ht="14.25">
      <c r="A34" s="116"/>
      <c r="B34" s="120" t="s">
        <v>102</v>
      </c>
      <c r="C34" s="122" t="s">
        <v>103</v>
      </c>
      <c r="D34" s="116">
        <f t="shared" si="1"/>
        <v>0.1</v>
      </c>
      <c r="E34" s="38"/>
      <c r="F34" s="145">
        <v>0.1</v>
      </c>
    </row>
    <row r="35" spans="1:6" ht="14.25">
      <c r="A35" s="116"/>
      <c r="B35" s="120" t="s">
        <v>104</v>
      </c>
      <c r="C35" s="122" t="s">
        <v>105</v>
      </c>
      <c r="D35" s="116">
        <f t="shared" si="1"/>
        <v>2</v>
      </c>
      <c r="E35" s="38"/>
      <c r="F35" s="145">
        <v>2</v>
      </c>
    </row>
    <row r="36" spans="1:6" ht="14.25">
      <c r="A36" s="116"/>
      <c r="B36" s="120" t="s">
        <v>106</v>
      </c>
      <c r="C36" s="122" t="s">
        <v>107</v>
      </c>
      <c r="D36" s="116">
        <f t="shared" si="1"/>
        <v>0</v>
      </c>
      <c r="E36" s="38"/>
      <c r="F36" s="38"/>
    </row>
    <row r="37" spans="1:6" ht="14.25">
      <c r="A37" s="116"/>
      <c r="B37" s="120" t="s">
        <v>108</v>
      </c>
      <c r="C37" s="122" t="s">
        <v>109</v>
      </c>
      <c r="D37" s="116">
        <f t="shared" si="1"/>
        <v>0</v>
      </c>
      <c r="E37" s="38"/>
      <c r="F37" s="38"/>
    </row>
    <row r="38" spans="1:6" ht="14.25">
      <c r="A38" s="116"/>
      <c r="B38" s="120" t="s">
        <v>110</v>
      </c>
      <c r="C38" s="122" t="s">
        <v>111</v>
      </c>
      <c r="D38" s="116">
        <f t="shared" si="1"/>
        <v>0</v>
      </c>
      <c r="E38" s="38"/>
      <c r="F38" s="38"/>
    </row>
    <row r="39" spans="1:6" ht="14.25">
      <c r="A39" s="116"/>
      <c r="B39" s="120" t="s">
        <v>112</v>
      </c>
      <c r="C39" s="122" t="s">
        <v>113</v>
      </c>
      <c r="D39" s="116">
        <f t="shared" si="1"/>
        <v>0</v>
      </c>
      <c r="E39" s="38"/>
      <c r="F39" s="38"/>
    </row>
    <row r="40" spans="1:6" ht="14.25">
      <c r="A40" s="116"/>
      <c r="B40" s="120" t="s">
        <v>114</v>
      </c>
      <c r="C40" s="122" t="s">
        <v>115</v>
      </c>
      <c r="D40" s="116">
        <f t="shared" si="1"/>
        <v>0.5</v>
      </c>
      <c r="E40" s="38"/>
      <c r="F40" s="145">
        <v>0.5</v>
      </c>
    </row>
    <row r="41" spans="1:6" ht="14.25">
      <c r="A41" s="116"/>
      <c r="B41" s="120" t="s">
        <v>116</v>
      </c>
      <c r="C41" s="122" t="s">
        <v>117</v>
      </c>
      <c r="D41" s="116">
        <f t="shared" si="1"/>
        <v>0</v>
      </c>
      <c r="E41" s="38">
        <f>SUM(E42:E49)</f>
        <v>0</v>
      </c>
      <c r="F41" s="38"/>
    </row>
    <row r="42" spans="1:6" ht="14.25">
      <c r="A42" s="144"/>
      <c r="B42" s="120" t="s">
        <v>118</v>
      </c>
      <c r="C42" s="122" t="s">
        <v>119</v>
      </c>
      <c r="D42" s="116">
        <f t="shared" si="1"/>
        <v>2.18</v>
      </c>
      <c r="E42" s="38"/>
      <c r="F42" s="145">
        <v>2.18</v>
      </c>
    </row>
    <row r="43" spans="1:6" ht="14.25">
      <c r="A43" s="144"/>
      <c r="B43" s="120" t="s">
        <v>120</v>
      </c>
      <c r="C43" s="122" t="s">
        <v>121</v>
      </c>
      <c r="D43" s="116">
        <f t="shared" si="1"/>
        <v>1.84</v>
      </c>
      <c r="E43" s="38"/>
      <c r="F43" s="145">
        <v>1.84</v>
      </c>
    </row>
    <row r="44" spans="1:6" ht="14.25">
      <c r="A44" s="144"/>
      <c r="B44" s="120" t="s">
        <v>122</v>
      </c>
      <c r="C44" s="122" t="s">
        <v>123</v>
      </c>
      <c r="D44" s="116">
        <f t="shared" si="1"/>
        <v>2.5</v>
      </c>
      <c r="E44" s="38"/>
      <c r="F44" s="145">
        <v>2.5</v>
      </c>
    </row>
    <row r="45" spans="1:6" ht="14.25">
      <c r="A45" s="144"/>
      <c r="B45" s="120" t="s">
        <v>124</v>
      </c>
      <c r="C45" s="122" t="s">
        <v>125</v>
      </c>
      <c r="D45" s="116">
        <f t="shared" si="1"/>
        <v>17.64</v>
      </c>
      <c r="E45" s="38"/>
      <c r="F45" s="145">
        <v>17.64</v>
      </c>
    </row>
    <row r="46" spans="1:6" ht="14.25">
      <c r="A46" s="144"/>
      <c r="B46" s="120" t="s">
        <v>126</v>
      </c>
      <c r="C46" s="122" t="s">
        <v>127</v>
      </c>
      <c r="D46" s="116">
        <f t="shared" si="1"/>
        <v>0</v>
      </c>
      <c r="E46" s="38"/>
      <c r="F46" s="38"/>
    </row>
    <row r="47" spans="1:6" ht="14.25">
      <c r="A47" s="144"/>
      <c r="B47" s="120" t="s">
        <v>128</v>
      </c>
      <c r="C47" s="122" t="s">
        <v>129</v>
      </c>
      <c r="D47" s="116">
        <f t="shared" si="1"/>
        <v>1.84</v>
      </c>
      <c r="E47" s="38"/>
      <c r="F47" s="145">
        <v>1.84</v>
      </c>
    </row>
    <row r="48" spans="1:6" ht="14.25">
      <c r="A48" s="144">
        <v>303</v>
      </c>
      <c r="B48" s="120"/>
      <c r="C48" s="121" t="s">
        <v>130</v>
      </c>
      <c r="D48" s="116">
        <f t="shared" si="1"/>
        <v>0</v>
      </c>
      <c r="E48" s="38"/>
      <c r="F48" s="38"/>
    </row>
    <row r="49" spans="1:6" ht="14.25">
      <c r="A49" s="144"/>
      <c r="B49" s="120" t="s">
        <v>131</v>
      </c>
      <c r="C49" s="122" t="s">
        <v>132</v>
      </c>
      <c r="D49" s="116">
        <f t="shared" si="1"/>
        <v>0</v>
      </c>
      <c r="E49" s="38"/>
      <c r="F49" s="38"/>
    </row>
    <row r="50" spans="1:6" ht="21" customHeight="1">
      <c r="A50" s="37"/>
      <c r="B50" s="120" t="s">
        <v>133</v>
      </c>
      <c r="C50" s="122" t="s">
        <v>134</v>
      </c>
      <c r="D50" s="38"/>
      <c r="E50" s="38"/>
      <c r="F50" s="38"/>
    </row>
    <row r="51" spans="1:6" ht="14.25">
      <c r="A51" s="37"/>
      <c r="B51" s="120" t="s">
        <v>135</v>
      </c>
      <c r="C51" s="122" t="s">
        <v>71</v>
      </c>
      <c r="D51" s="38"/>
      <c r="E51" s="38"/>
      <c r="F51" s="38"/>
    </row>
    <row r="52" spans="1:6" ht="14.25">
      <c r="A52" s="38"/>
      <c r="B52" s="120" t="s">
        <v>136</v>
      </c>
      <c r="C52" s="122" t="s">
        <v>137</v>
      </c>
      <c r="D52" s="38"/>
      <c r="E52" s="38"/>
      <c r="F52" s="38"/>
    </row>
    <row r="53" spans="1:6" ht="14.25">
      <c r="A53" s="38"/>
      <c r="B53" s="120" t="s">
        <v>138</v>
      </c>
      <c r="C53" s="122" t="s">
        <v>139</v>
      </c>
      <c r="D53" s="38"/>
      <c r="E53" s="38"/>
      <c r="F53" s="38"/>
    </row>
    <row r="54" spans="1:6" ht="14.25">
      <c r="A54" s="38"/>
      <c r="B54" s="120" t="s">
        <v>140</v>
      </c>
      <c r="C54" s="122" t="s">
        <v>141</v>
      </c>
      <c r="D54" s="38"/>
      <c r="E54" s="38"/>
      <c r="F54" s="38"/>
    </row>
    <row r="55" spans="1:6" ht="14.25">
      <c r="A55" s="38"/>
      <c r="B55" s="120" t="s">
        <v>142</v>
      </c>
      <c r="C55" s="122" t="s">
        <v>143</v>
      </c>
      <c r="D55" s="38"/>
      <c r="E55" s="38"/>
      <c r="F55" s="38"/>
    </row>
    <row r="56" ht="11.25">
      <c r="A56" s="45" t="s">
        <v>144</v>
      </c>
    </row>
  </sheetData>
  <sheetProtection/>
  <mergeCells count="6">
    <mergeCell ref="A1:D1"/>
    <mergeCell ref="A2:F2"/>
    <mergeCell ref="C3:F3"/>
    <mergeCell ref="A4:B4"/>
    <mergeCell ref="D4:F4"/>
    <mergeCell ref="C4:C5"/>
  </mergeCells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C12" sqref="C12"/>
    </sheetView>
  </sheetViews>
  <sheetFormatPr defaultColWidth="9.33203125" defaultRowHeight="11.25"/>
  <cols>
    <col min="1" max="1" width="42.83203125" style="0" customWidth="1"/>
    <col min="2" max="2" width="30.83203125" style="0" customWidth="1"/>
    <col min="3" max="3" width="25.66015625" style="0" customWidth="1"/>
    <col min="4" max="4" width="14.83203125" style="0" customWidth="1"/>
    <col min="5" max="5" width="14" style="0" customWidth="1"/>
    <col min="6" max="6" width="20.16015625" style="0" customWidth="1"/>
  </cols>
  <sheetData>
    <row r="1" spans="1:2" s="99" customFormat="1" ht="24" customHeight="1">
      <c r="A1" s="186" t="s">
        <v>145</v>
      </c>
      <c r="B1" s="186"/>
    </row>
    <row r="2" spans="1:6" ht="69" customHeight="1">
      <c r="A2" s="187" t="s">
        <v>337</v>
      </c>
      <c r="B2" s="187"/>
      <c r="C2" s="187"/>
      <c r="D2" s="187"/>
      <c r="E2" s="187"/>
      <c r="F2" s="187"/>
    </row>
    <row r="3" spans="1:6" s="100" customFormat="1" ht="19.5" customHeight="1">
      <c r="A3" s="101"/>
      <c r="F3" s="102" t="s">
        <v>1</v>
      </c>
    </row>
    <row r="4" spans="1:7" ht="42" customHeight="1">
      <c r="A4" s="188" t="s">
        <v>285</v>
      </c>
      <c r="B4" s="188"/>
      <c r="C4" s="188"/>
      <c r="D4" s="188"/>
      <c r="E4" s="188"/>
      <c r="F4" s="188"/>
      <c r="G4" s="103"/>
    </row>
    <row r="5" spans="1:7" ht="42" customHeight="1">
      <c r="A5" s="191" t="s">
        <v>49</v>
      </c>
      <c r="B5" s="193" t="s">
        <v>146</v>
      </c>
      <c r="C5" s="189" t="s">
        <v>147</v>
      </c>
      <c r="D5" s="189"/>
      <c r="E5" s="190"/>
      <c r="F5" s="189" t="s">
        <v>148</v>
      </c>
      <c r="G5" s="103"/>
    </row>
    <row r="6" spans="1:7" ht="42" customHeight="1">
      <c r="A6" s="192"/>
      <c r="B6" s="194"/>
      <c r="C6" s="104" t="s">
        <v>8</v>
      </c>
      <c r="D6" s="105" t="s">
        <v>149</v>
      </c>
      <c r="E6" s="106" t="s">
        <v>150</v>
      </c>
      <c r="F6" s="195"/>
      <c r="G6" s="103"/>
    </row>
    <row r="7" spans="1:7" ht="42" customHeight="1">
      <c r="A7" s="107">
        <v>4.5</v>
      </c>
      <c r="B7" s="108"/>
      <c r="C7" s="109">
        <v>2.5</v>
      </c>
      <c r="D7" s="110"/>
      <c r="E7" s="107">
        <v>2.5</v>
      </c>
      <c r="F7" s="108">
        <v>2</v>
      </c>
      <c r="G7" s="103"/>
    </row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</sheetData>
  <sheetProtection/>
  <mergeCells count="7">
    <mergeCell ref="A1:B1"/>
    <mergeCell ref="A2:F2"/>
    <mergeCell ref="A4:F4"/>
    <mergeCell ref="C5:E5"/>
    <mergeCell ref="A5:A6"/>
    <mergeCell ref="B5:B6"/>
    <mergeCell ref="F5:F6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I9" sqref="I9"/>
    </sheetView>
  </sheetViews>
  <sheetFormatPr defaultColWidth="9.33203125" defaultRowHeight="11.25"/>
  <cols>
    <col min="1" max="1" width="21" style="75" customWidth="1"/>
    <col min="2" max="2" width="55.16015625" style="75" customWidth="1"/>
    <col min="3" max="3" width="21.16015625" style="76" customWidth="1"/>
    <col min="4" max="4" width="18.33203125" style="76" customWidth="1"/>
    <col min="5" max="5" width="19.16015625" style="76" customWidth="1"/>
    <col min="6" max="16384" width="9.33203125" style="75" customWidth="1"/>
  </cols>
  <sheetData>
    <row r="1" spans="1:7" ht="18.75">
      <c r="A1" s="196" t="s">
        <v>151</v>
      </c>
      <c r="B1" s="196"/>
      <c r="C1" s="196"/>
      <c r="D1" s="196"/>
      <c r="E1" s="196"/>
      <c r="F1" s="77"/>
      <c r="G1" s="77"/>
    </row>
    <row r="2" spans="1:5" ht="22.5">
      <c r="A2" s="197" t="s">
        <v>286</v>
      </c>
      <c r="B2" s="197"/>
      <c r="C2" s="197"/>
      <c r="D2" s="197"/>
      <c r="E2" s="197"/>
    </row>
    <row r="3" spans="2:5" ht="14.25">
      <c r="B3" s="78"/>
      <c r="D3" s="198" t="s">
        <v>1</v>
      </c>
      <c r="E3" s="198"/>
    </row>
    <row r="4" spans="1:5" ht="20.25" customHeight="1">
      <c r="A4" s="201" t="s">
        <v>47</v>
      </c>
      <c r="B4" s="199" t="s">
        <v>48</v>
      </c>
      <c r="C4" s="199" t="s">
        <v>291</v>
      </c>
      <c r="D4" s="199"/>
      <c r="E4" s="200"/>
    </row>
    <row r="5" spans="1:5" ht="20.25" customHeight="1">
      <c r="A5" s="202"/>
      <c r="B5" s="203"/>
      <c r="C5" s="79" t="s">
        <v>49</v>
      </c>
      <c r="D5" s="80" t="s">
        <v>50</v>
      </c>
      <c r="E5" s="81" t="s">
        <v>51</v>
      </c>
    </row>
    <row r="6" spans="1:5" ht="20.25" customHeight="1">
      <c r="A6" s="82"/>
      <c r="B6" s="83" t="s">
        <v>49</v>
      </c>
      <c r="C6" s="83">
        <f>D6+E6</f>
        <v>0</v>
      </c>
      <c r="D6" s="84"/>
      <c r="E6" s="85"/>
    </row>
    <row r="7" spans="1:5" ht="20.25" customHeight="1">
      <c r="A7" s="86">
        <v>208</v>
      </c>
      <c r="B7" s="87" t="s">
        <v>53</v>
      </c>
      <c r="C7" s="83">
        <f>D7+E7</f>
        <v>0</v>
      </c>
      <c r="D7" s="88"/>
      <c r="E7" s="89"/>
    </row>
    <row r="8" spans="1:5" ht="20.25" customHeight="1">
      <c r="A8" s="86">
        <v>20822</v>
      </c>
      <c r="B8" s="87" t="s">
        <v>152</v>
      </c>
      <c r="C8" s="83">
        <f aca="true" t="shared" si="0" ref="C8:C26">D8+E8</f>
        <v>0</v>
      </c>
      <c r="D8" s="88"/>
      <c r="E8" s="89"/>
    </row>
    <row r="9" spans="1:5" ht="20.25" customHeight="1">
      <c r="A9" s="90">
        <v>2082201</v>
      </c>
      <c r="B9" s="87" t="s">
        <v>153</v>
      </c>
      <c r="C9" s="83">
        <f t="shared" si="0"/>
        <v>0</v>
      </c>
      <c r="D9" s="88"/>
      <c r="E9" s="89"/>
    </row>
    <row r="10" spans="1:5" ht="20.25" customHeight="1">
      <c r="A10" s="91">
        <v>2082202</v>
      </c>
      <c r="B10" s="87" t="s">
        <v>154</v>
      </c>
      <c r="C10" s="83">
        <f t="shared" si="0"/>
        <v>0</v>
      </c>
      <c r="D10" s="88"/>
      <c r="E10" s="89"/>
    </row>
    <row r="11" spans="1:5" ht="20.25" customHeight="1">
      <c r="A11" s="86"/>
      <c r="B11" s="87" t="s">
        <v>52</v>
      </c>
      <c r="C11" s="83">
        <f t="shared" si="0"/>
        <v>0</v>
      </c>
      <c r="D11" s="88"/>
      <c r="E11" s="89"/>
    </row>
    <row r="12" spans="1:5" ht="20.25" customHeight="1">
      <c r="A12" s="86">
        <v>212</v>
      </c>
      <c r="B12" s="87" t="s">
        <v>155</v>
      </c>
      <c r="C12" s="83">
        <f t="shared" si="0"/>
        <v>0</v>
      </c>
      <c r="D12" s="88"/>
      <c r="E12" s="89"/>
    </row>
    <row r="13" spans="1:5" ht="20.25" customHeight="1">
      <c r="A13" s="86">
        <v>21208</v>
      </c>
      <c r="B13" s="87" t="s">
        <v>156</v>
      </c>
      <c r="C13" s="83">
        <f t="shared" si="0"/>
        <v>0</v>
      </c>
      <c r="D13" s="88"/>
      <c r="E13" s="89"/>
    </row>
    <row r="14" spans="1:5" ht="20.25" customHeight="1">
      <c r="A14" s="90">
        <v>2120801</v>
      </c>
      <c r="B14" s="87" t="s">
        <v>157</v>
      </c>
      <c r="C14" s="83">
        <f t="shared" si="0"/>
        <v>0</v>
      </c>
      <c r="D14" s="88"/>
      <c r="E14" s="89"/>
    </row>
    <row r="15" spans="1:5" ht="20.25" customHeight="1">
      <c r="A15" s="91">
        <v>2120802</v>
      </c>
      <c r="B15" s="87" t="s">
        <v>158</v>
      </c>
      <c r="C15" s="83">
        <f t="shared" si="0"/>
        <v>0</v>
      </c>
      <c r="D15" s="88"/>
      <c r="E15" s="89"/>
    </row>
    <row r="16" spans="1:5" ht="20.25" customHeight="1">
      <c r="A16" s="86"/>
      <c r="B16" s="87" t="s">
        <v>52</v>
      </c>
      <c r="C16" s="83">
        <f t="shared" si="0"/>
        <v>0</v>
      </c>
      <c r="D16" s="88"/>
      <c r="E16" s="89"/>
    </row>
    <row r="17" spans="1:5" ht="20.25" customHeight="1">
      <c r="A17" s="86">
        <v>213</v>
      </c>
      <c r="B17" s="87" t="s">
        <v>159</v>
      </c>
      <c r="C17" s="83">
        <f t="shared" si="0"/>
        <v>0</v>
      </c>
      <c r="D17" s="88"/>
      <c r="E17" s="89"/>
    </row>
    <row r="18" spans="1:5" ht="20.25" customHeight="1">
      <c r="A18" s="86">
        <v>21364</v>
      </c>
      <c r="B18" s="92" t="s">
        <v>160</v>
      </c>
      <c r="C18" s="83">
        <f t="shared" si="0"/>
        <v>0</v>
      </c>
      <c r="D18" s="88"/>
      <c r="E18" s="89"/>
    </row>
    <row r="19" spans="1:5" ht="20.25" customHeight="1">
      <c r="A19" s="90">
        <v>2136401</v>
      </c>
      <c r="B19" s="87" t="s">
        <v>161</v>
      </c>
      <c r="C19" s="83">
        <f t="shared" si="0"/>
        <v>0</v>
      </c>
      <c r="D19" s="88"/>
      <c r="E19" s="89"/>
    </row>
    <row r="20" spans="1:5" ht="20.25" customHeight="1">
      <c r="A20" s="91">
        <v>2136402</v>
      </c>
      <c r="B20" s="87" t="s">
        <v>162</v>
      </c>
      <c r="C20" s="83">
        <f t="shared" si="0"/>
        <v>0</v>
      </c>
      <c r="D20" s="88"/>
      <c r="E20" s="89"/>
    </row>
    <row r="21" spans="1:5" ht="20.25" customHeight="1">
      <c r="A21" s="86"/>
      <c r="B21" s="87" t="s">
        <v>52</v>
      </c>
      <c r="C21" s="83">
        <f t="shared" si="0"/>
        <v>0</v>
      </c>
      <c r="D21" s="88"/>
      <c r="E21" s="89"/>
    </row>
    <row r="22" spans="1:5" ht="20.25" customHeight="1">
      <c r="A22" s="86">
        <v>214</v>
      </c>
      <c r="B22" s="87" t="s">
        <v>163</v>
      </c>
      <c r="C22" s="83">
        <f t="shared" si="0"/>
        <v>0</v>
      </c>
      <c r="D22" s="88"/>
      <c r="E22" s="89"/>
    </row>
    <row r="23" spans="1:5" ht="20.25" customHeight="1">
      <c r="A23" s="86">
        <v>21462</v>
      </c>
      <c r="B23" s="87" t="s">
        <v>164</v>
      </c>
      <c r="C23" s="83">
        <f t="shared" si="0"/>
        <v>0</v>
      </c>
      <c r="D23" s="88"/>
      <c r="E23" s="89"/>
    </row>
    <row r="24" spans="1:5" ht="20.25" customHeight="1">
      <c r="A24" s="90">
        <v>2146201</v>
      </c>
      <c r="B24" s="87" t="s">
        <v>165</v>
      </c>
      <c r="C24" s="83">
        <f t="shared" si="0"/>
        <v>0</v>
      </c>
      <c r="D24" s="88"/>
      <c r="E24" s="89"/>
    </row>
    <row r="25" spans="1:5" ht="20.25" customHeight="1">
      <c r="A25" s="91">
        <v>2146202</v>
      </c>
      <c r="B25" s="87" t="s">
        <v>166</v>
      </c>
      <c r="C25" s="83">
        <f t="shared" si="0"/>
        <v>0</v>
      </c>
      <c r="D25" s="88"/>
      <c r="E25" s="89"/>
    </row>
    <row r="26" spans="1:5" ht="20.25" customHeight="1">
      <c r="A26" s="93"/>
      <c r="B26" s="94" t="s">
        <v>52</v>
      </c>
      <c r="C26" s="83">
        <f t="shared" si="0"/>
        <v>0</v>
      </c>
      <c r="D26" s="95"/>
      <c r="E26" s="96"/>
    </row>
    <row r="27" spans="1:4" ht="18.75">
      <c r="A27" s="75" t="s">
        <v>167</v>
      </c>
      <c r="B27" s="78"/>
      <c r="D27" s="97"/>
    </row>
    <row r="30" spans="2:5" s="74" customFormat="1" ht="14.25">
      <c r="B30" s="75"/>
      <c r="C30" s="76"/>
      <c r="D30" s="76"/>
      <c r="E30" s="98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6">
    <mergeCell ref="A1:E1"/>
    <mergeCell ref="A2:E2"/>
    <mergeCell ref="D3:E3"/>
    <mergeCell ref="C4:E4"/>
    <mergeCell ref="A4:A5"/>
    <mergeCell ref="B4:B5"/>
  </mergeCells>
  <conditionalFormatting sqref="B3:C65536 D5:E65536 F1:IV65536 D3">
    <cfRule type="expression" priority="1" dxfId="0" stopIfTrue="1">
      <formula>含公式的单元格</formula>
    </cfRule>
  </conditionalFormatting>
  <printOptions horizontalCentered="1"/>
  <pageMargins left="0.71" right="0.71" top="0.43000000000000005" bottom="0.27" header="0.31" footer="0.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N15" sqref="N15"/>
    </sheetView>
  </sheetViews>
  <sheetFormatPr defaultColWidth="9.33203125" defaultRowHeight="11.25"/>
  <cols>
    <col min="1" max="1" width="34.83203125" style="0" customWidth="1"/>
    <col min="2" max="2" width="20.33203125" style="0" customWidth="1"/>
    <col min="3" max="3" width="31.33203125" style="0" customWidth="1"/>
    <col min="4" max="4" width="19.66015625" style="0" customWidth="1"/>
  </cols>
  <sheetData>
    <row r="1" ht="13.5">
      <c r="A1" s="52" t="s">
        <v>168</v>
      </c>
    </row>
    <row r="2" spans="1:4" ht="26.25">
      <c r="A2" s="165" t="s">
        <v>338</v>
      </c>
      <c r="B2" s="165"/>
      <c r="C2" s="165"/>
      <c r="D2" s="165"/>
    </row>
    <row r="3" spans="1:4" ht="11.25">
      <c r="A3" s="53"/>
      <c r="B3" s="53"/>
      <c r="C3" s="53"/>
      <c r="D3" s="54" t="s">
        <v>1</v>
      </c>
    </row>
    <row r="4" spans="1:4" ht="15.75" customHeight="1">
      <c r="A4" s="167" t="s">
        <v>169</v>
      </c>
      <c r="B4" s="168"/>
      <c r="C4" s="204" t="s">
        <v>170</v>
      </c>
      <c r="D4" s="205"/>
    </row>
    <row r="5" spans="1:4" ht="15.75" customHeight="1">
      <c r="A5" s="55" t="s">
        <v>171</v>
      </c>
      <c r="B5" s="31" t="s">
        <v>5</v>
      </c>
      <c r="C5" s="31" t="s">
        <v>172</v>
      </c>
      <c r="D5" s="56" t="s">
        <v>5</v>
      </c>
    </row>
    <row r="6" spans="1:4" ht="15.75" customHeight="1">
      <c r="A6" s="57" t="s">
        <v>173</v>
      </c>
      <c r="B6" s="137">
        <v>556.27</v>
      </c>
      <c r="C6" s="58" t="s">
        <v>174</v>
      </c>
      <c r="D6" s="137">
        <v>4.72</v>
      </c>
    </row>
    <row r="7" spans="1:4" ht="15.75" customHeight="1">
      <c r="A7" s="57" t="s">
        <v>175</v>
      </c>
      <c r="B7" s="35"/>
      <c r="C7" s="58" t="s">
        <v>176</v>
      </c>
      <c r="D7" s="59"/>
    </row>
    <row r="8" spans="1:4" ht="15.75" customHeight="1">
      <c r="A8" s="57" t="s">
        <v>177</v>
      </c>
      <c r="B8" s="35"/>
      <c r="C8" s="58" t="s">
        <v>178</v>
      </c>
      <c r="D8" s="59"/>
    </row>
    <row r="9" spans="1:4" ht="15.75" customHeight="1">
      <c r="A9" s="57" t="s">
        <v>179</v>
      </c>
      <c r="B9" s="35"/>
      <c r="C9" s="58" t="s">
        <v>180</v>
      </c>
      <c r="D9" s="59" t="s">
        <v>181</v>
      </c>
    </row>
    <row r="10" spans="1:4" ht="15.75" customHeight="1">
      <c r="A10" s="57" t="s">
        <v>182</v>
      </c>
      <c r="B10" s="35"/>
      <c r="C10" s="58" t="s">
        <v>183</v>
      </c>
      <c r="D10" s="59"/>
    </row>
    <row r="11" spans="1:4" ht="15.75" customHeight="1">
      <c r="A11" s="57" t="s">
        <v>184</v>
      </c>
      <c r="B11" s="35"/>
      <c r="C11" s="58" t="s">
        <v>185</v>
      </c>
      <c r="D11" s="59"/>
    </row>
    <row r="12" spans="1:4" ht="15.75" customHeight="1">
      <c r="A12" s="57"/>
      <c r="B12" s="35"/>
      <c r="C12" s="58" t="s">
        <v>186</v>
      </c>
      <c r="D12" s="59"/>
    </row>
    <row r="13" spans="1:4" ht="15.75" customHeight="1">
      <c r="A13" s="60"/>
      <c r="B13" s="61"/>
      <c r="C13" s="58" t="s">
        <v>187</v>
      </c>
      <c r="D13" s="145">
        <v>144.51</v>
      </c>
    </row>
    <row r="14" spans="1:4" ht="15.75" customHeight="1">
      <c r="A14" s="57"/>
      <c r="B14" s="61"/>
      <c r="C14" s="58" t="s">
        <v>188</v>
      </c>
      <c r="D14" s="145">
        <v>437.56</v>
      </c>
    </row>
    <row r="15" spans="1:4" ht="15.75" customHeight="1">
      <c r="A15" s="57"/>
      <c r="B15" s="61"/>
      <c r="C15" s="58" t="s">
        <v>189</v>
      </c>
      <c r="D15" s="59"/>
    </row>
    <row r="16" spans="1:4" ht="15.75" customHeight="1">
      <c r="A16" s="57"/>
      <c r="B16" s="61"/>
      <c r="C16" s="58" t="s">
        <v>190</v>
      </c>
      <c r="D16" s="59"/>
    </row>
    <row r="17" spans="1:4" ht="15.75" customHeight="1">
      <c r="A17" s="57"/>
      <c r="B17" s="61"/>
      <c r="C17" s="58" t="s">
        <v>191</v>
      </c>
      <c r="D17" s="59"/>
    </row>
    <row r="18" spans="1:4" ht="15.75" customHeight="1">
      <c r="A18" s="57"/>
      <c r="B18" s="61"/>
      <c r="C18" s="58" t="s">
        <v>192</v>
      </c>
      <c r="D18" s="59"/>
    </row>
    <row r="19" spans="1:4" ht="15.75" customHeight="1">
      <c r="A19" s="57"/>
      <c r="B19" s="61"/>
      <c r="C19" s="58" t="s">
        <v>193</v>
      </c>
      <c r="D19" s="59"/>
    </row>
    <row r="20" spans="1:4" ht="15.75" customHeight="1">
      <c r="A20" s="57"/>
      <c r="B20" s="61"/>
      <c r="C20" s="58" t="s">
        <v>194</v>
      </c>
      <c r="D20" s="59"/>
    </row>
    <row r="21" spans="1:4" ht="15.75" customHeight="1">
      <c r="A21" s="57"/>
      <c r="B21" s="61"/>
      <c r="C21" s="58" t="s">
        <v>195</v>
      </c>
      <c r="D21" s="59"/>
    </row>
    <row r="22" spans="1:4" ht="15.75" customHeight="1">
      <c r="A22" s="57"/>
      <c r="B22" s="61"/>
      <c r="C22" s="58" t="s">
        <v>196</v>
      </c>
      <c r="D22" s="59"/>
    </row>
    <row r="23" spans="1:4" ht="15.75" customHeight="1">
      <c r="A23" s="57"/>
      <c r="B23" s="61"/>
      <c r="C23" s="62" t="s">
        <v>197</v>
      </c>
      <c r="D23" s="36"/>
    </row>
    <row r="24" spans="1:4" ht="15.75" customHeight="1">
      <c r="A24" s="57"/>
      <c r="B24" s="61"/>
      <c r="C24" s="62" t="s">
        <v>198</v>
      </c>
      <c r="D24" s="145">
        <v>44.77</v>
      </c>
    </row>
    <row r="25" spans="1:4" ht="15.75" customHeight="1">
      <c r="A25" s="57"/>
      <c r="B25" s="61"/>
      <c r="C25" s="62" t="s">
        <v>199</v>
      </c>
      <c r="D25" s="36"/>
    </row>
    <row r="26" spans="1:4" ht="15.75" customHeight="1">
      <c r="A26" s="57"/>
      <c r="B26" s="61"/>
      <c r="C26" s="62" t="s">
        <v>200</v>
      </c>
      <c r="D26" s="36"/>
    </row>
    <row r="27" spans="1:4" ht="15.75" customHeight="1">
      <c r="A27" s="57"/>
      <c r="B27" s="61"/>
      <c r="C27" s="62" t="s">
        <v>201</v>
      </c>
      <c r="D27" s="36"/>
    </row>
    <row r="28" spans="1:4" ht="15.75" customHeight="1">
      <c r="A28" s="57"/>
      <c r="B28" s="61"/>
      <c r="C28" s="62" t="s">
        <v>202</v>
      </c>
      <c r="D28" s="36"/>
    </row>
    <row r="29" spans="1:4" ht="15.75" customHeight="1">
      <c r="A29" s="57"/>
      <c r="B29" s="61"/>
      <c r="C29" s="62" t="s">
        <v>203</v>
      </c>
      <c r="D29" s="36"/>
    </row>
    <row r="30" spans="1:4" ht="15.75" customHeight="1">
      <c r="A30" s="63"/>
      <c r="B30" s="61"/>
      <c r="C30" s="31"/>
      <c r="D30" s="36"/>
    </row>
    <row r="31" spans="1:4" ht="15.75" customHeight="1">
      <c r="A31" s="55" t="s">
        <v>204</v>
      </c>
      <c r="B31" s="35">
        <f>SUM(B6:B30)</f>
        <v>556.27</v>
      </c>
      <c r="C31" s="55" t="s">
        <v>205</v>
      </c>
      <c r="D31" s="64">
        <v>631.56</v>
      </c>
    </row>
    <row r="32" spans="1:4" ht="15.75" customHeight="1">
      <c r="A32" s="63" t="s">
        <v>206</v>
      </c>
      <c r="B32" s="61"/>
      <c r="C32" s="65" t="s">
        <v>207</v>
      </c>
      <c r="D32" s="66"/>
    </row>
    <row r="33" spans="1:4" ht="15.75" customHeight="1">
      <c r="A33" s="55" t="s">
        <v>208</v>
      </c>
      <c r="B33" s="137">
        <v>75.29</v>
      </c>
      <c r="C33" s="67"/>
      <c r="D33" s="68"/>
    </row>
    <row r="34" spans="1:4" ht="15.75" customHeight="1">
      <c r="A34" s="69" t="s">
        <v>42</v>
      </c>
      <c r="B34" s="39">
        <f>B31+B32+B33</f>
        <v>631.56</v>
      </c>
      <c r="C34" s="69" t="s">
        <v>209</v>
      </c>
      <c r="D34" s="70">
        <f>D31+D33</f>
        <v>631.56</v>
      </c>
    </row>
    <row r="35" ht="24" customHeight="1">
      <c r="A35" s="71" t="s">
        <v>210</v>
      </c>
    </row>
    <row r="36" spans="1:6" ht="24" customHeight="1">
      <c r="A36" s="206" t="s">
        <v>211</v>
      </c>
      <c r="B36" s="207"/>
      <c r="C36" s="207"/>
      <c r="D36" s="207"/>
      <c r="E36" s="207"/>
      <c r="F36" s="207"/>
    </row>
    <row r="37" ht="24" customHeight="1">
      <c r="A37" s="72" t="s">
        <v>212</v>
      </c>
    </row>
    <row r="38" spans="1:5" ht="24.75" customHeight="1">
      <c r="A38" s="208"/>
      <c r="B38" s="209"/>
      <c r="C38" s="209"/>
      <c r="D38" s="209"/>
      <c r="E38" s="209"/>
    </row>
    <row r="49" ht="11.25">
      <c r="F49" s="73"/>
    </row>
  </sheetData>
  <sheetProtection/>
  <mergeCells count="5">
    <mergeCell ref="A2:D2"/>
    <mergeCell ref="A4:B4"/>
    <mergeCell ref="C4:D4"/>
    <mergeCell ref="A36:F36"/>
    <mergeCell ref="A38:E38"/>
  </mergeCells>
  <printOptions/>
  <pageMargins left="0.67" right="0.28" top="0.61" bottom="1.09" header="0.2" footer="0.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2017-01-17T00:46:33Z</cp:lastPrinted>
  <dcterms:created xsi:type="dcterms:W3CDTF">2010-11-30T02:24:49Z</dcterms:created>
  <dcterms:modified xsi:type="dcterms:W3CDTF">2022-02-16T02:39:39Z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