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2" firstSheet="2" activeTab="9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<sst xmlns="http://schemas.openxmlformats.org/spreadsheetml/2006/main" count="511" uniqueCount="335">
  <si>
    <t>表一：</t>
  </si>
  <si>
    <r>
      <t>城口县</t>
    </r>
    <r>
      <rPr>
        <b/>
        <u val="single"/>
        <sz val="20"/>
        <rFont val="方正黑体_GBK"/>
        <family val="4"/>
      </rPr>
      <t xml:space="preserve"> 坪坝中心卫生院    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</si>
  <si>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</si>
  <si>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</si>
  <si>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</si>
  <si>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</si>
  <si>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</si>
  <si>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</si>
  <si>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</si>
  <si>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</si>
  <si>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</si>
  <si>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</si>
  <si>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</si>
  <si>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</si>
  <si>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</si>
  <si>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</si>
  <si>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</si>
  <si>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</si>
  <si>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</si>
  <si>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</si>
  <si>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</si>
  <si>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</si>
  <si>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</si>
  <si>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</si>
  <si>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</si>
  <si>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</si>
  <si>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</si>
  <si>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</si>
  <si>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</si>
  <si>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</si>
  <si>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</si>
  <si>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</si>
  <si>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</si>
  <si>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</si>
  <si>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</si>
  <si>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</si>
  <si>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</si>
  <si>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</si>
  <si>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</si>
  <si>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</si>
  <si>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</si>
  <si>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</si>
  <si>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</si>
  <si>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</si>
  <si>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</si>
  <si>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</si>
  <si>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</si>
  <si>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</si>
  <si>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20"/>
        <rFont val="方正黑体_GBK"/>
        <family val="4"/>
      </rPr>
      <t xml:space="preserve"> </t>
    </r>
    <r>
      <rPr>
        <b/>
        <u val="single"/>
        <sz val="18"/>
        <rFont val="方正黑体_GBK"/>
        <family val="4"/>
      </rPr>
      <t xml:space="preserve">坪坝中心卫生院 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</si>
  <si>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</si>
  <si>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</si>
  <si>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</si>
  <si>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</si>
  <si>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</si>
  <si>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</si>
  <si>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r>
      <rPr>
        <sz val="11"/>
        <rFont val="宋体"/>
        <family val="0"/>
      </rPr>
      <t>20136-其他共产党事务支出</t>
    </r>
  </si>
  <si>
    <r>
      <rPr>
        <sz val="11"/>
        <rFont val="宋体"/>
        <family val="0"/>
      </rPr>
      <t>2013699-其他共产党事务支出</t>
    </r>
  </si>
  <si>
    <t>社会保障和就业</t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</si>
  <si>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</si>
  <si>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</si>
  <si>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</si>
  <si>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</si>
  <si>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</si>
  <si>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</si>
  <si>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</si>
  <si>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</si>
  <si>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21003</t>
  </si>
  <si>
    <r>
      <rPr>
        <sz val="11"/>
        <rFont val="宋体"/>
        <family val="0"/>
      </rPr>
      <t>21003-基层医疗卫生机构</t>
    </r>
  </si>
  <si>
    <t>2100302</t>
  </si>
  <si>
    <r>
      <rPr>
        <sz val="11"/>
        <rFont val="宋体"/>
        <family val="0"/>
      </rPr>
      <t>2100302-乡镇卫生院</t>
    </r>
  </si>
  <si>
    <t>21004-基本公共卫生服务</t>
  </si>
  <si>
    <t>2100408-基本公共卫生服务</t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</si>
  <si>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</si>
  <si>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</si>
  <si>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</si>
  <si>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</si>
  <si>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</si>
  <si>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</si>
  <si>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21099-其他卫生健康支出</t>
  </si>
  <si>
    <t>2109999-其他卫生健康支出</t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</si>
  <si>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</si>
  <si>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</si>
  <si>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</si>
  <si>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</si>
  <si>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</si>
  <si>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</si>
  <si>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229</t>
  </si>
  <si>
    <r>
      <rPr>
        <sz val="11"/>
        <rFont val="宋体"/>
        <family val="0"/>
      </rPr>
      <t>229-其他支出</t>
    </r>
  </si>
  <si>
    <t>22999</t>
  </si>
  <si>
    <r>
      <rPr>
        <sz val="11"/>
        <rFont val="宋体"/>
        <family val="0"/>
      </rPr>
      <t>22999-其他支出</t>
    </r>
  </si>
  <si>
    <t>2299999</t>
  </si>
  <si>
    <r>
      <rPr>
        <sz val="11"/>
        <rFont val="宋体"/>
        <family val="0"/>
      </rPr>
      <t>2299999-其他支出</t>
    </r>
  </si>
  <si>
    <t>表三：</t>
  </si>
  <si>
    <r>
      <t xml:space="preserve">城口县 </t>
    </r>
    <r>
      <rPr>
        <b/>
        <u val="single"/>
        <sz val="18"/>
        <rFont val="方正黑体_GBK"/>
        <family val="4"/>
      </rPr>
      <t xml:space="preserve">坪坝中心卫生院 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</si>
  <si>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</si>
  <si>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</si>
  <si>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</si>
  <si>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</si>
  <si>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</si>
  <si>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</si>
  <si>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</si>
  <si>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</si>
  <si>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</si>
  <si>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</si>
  <si>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</si>
  <si>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</si>
  <si>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</si>
  <si>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</si>
  <si>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</si>
  <si>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</si>
  <si>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</si>
  <si>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</si>
  <si>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</si>
  <si>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</si>
  <si>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</si>
  <si>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</si>
  <si>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</si>
  <si>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</si>
  <si>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</si>
  <si>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</si>
  <si>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</si>
  <si>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</si>
  <si>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城口县坪坝中心卫生院2022年一般公共预算“三公”经费支出表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</si>
  <si>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</si>
  <si>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</si>
  <si>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</si>
  <si>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</si>
  <si>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</si>
  <si>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</si>
  <si>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 xml:space="preserve">城口县 </t>
    </r>
    <r>
      <rPr>
        <b/>
        <u val="single"/>
        <sz val="18"/>
        <rFont val="方正黑体_GBK"/>
        <family val="4"/>
      </rPr>
      <t xml:space="preserve">坪坝中心卫生院 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</si>
  <si>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</si>
  <si>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</si>
  <si>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</si>
  <si>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</si>
  <si>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</si>
  <si>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</si>
  <si>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</si>
  <si>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</si>
  <si>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</si>
  <si>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</si>
  <si>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</si>
  <si>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</si>
  <si>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</si>
  <si>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</si>
  <si>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</si>
  <si>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</si>
  <si>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</si>
  <si>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</si>
  <si>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</si>
  <si>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坪坝中心卫生院 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</si>
  <si>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</si>
  <si>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</si>
  <si>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</si>
  <si>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</si>
  <si>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</si>
  <si>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</si>
  <si>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</si>
  <si>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</si>
  <si>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</si>
  <si>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</si>
  <si>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</si>
  <si>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</si>
  <si>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</si>
  <si>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</si>
  <si>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</si>
  <si>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</si>
  <si>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</si>
  <si>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</si>
  <si>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</si>
  <si>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</si>
  <si>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</si>
  <si>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</si>
  <si>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</si>
  <si>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</si>
  <si>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</si>
  <si>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</si>
  <si>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</si>
  <si>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</si>
  <si>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</si>
  <si>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</si>
  <si>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</si>
  <si>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</si>
  <si>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</si>
  <si>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</si>
  <si>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</si>
  <si>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</si>
  <si>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</si>
  <si>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</si>
  <si>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</si>
  <si>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</si>
  <si>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</si>
  <si>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</si>
  <si>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</si>
  <si>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</si>
  <si>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</si>
  <si>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</si>
  <si>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坪坝中心卫生院 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</si>
  <si>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</si>
  <si>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</si>
  <si>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</si>
  <si>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</si>
  <si>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</si>
  <si>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</si>
  <si>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</si>
  <si>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</si>
  <si>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</si>
  <si>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</si>
  <si>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</si>
  <si>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</si>
  <si>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</si>
  <si>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</si>
  <si>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20136-其他共产党事务支出</t>
  </si>
  <si>
    <t>2013699-其他共产党事务支出</t>
  </si>
  <si>
    <t>20805-行政事业单位养老支出</t>
  </si>
  <si>
    <t>2080505-机关事业单位基本养老保险缴费支出</t>
  </si>
  <si>
    <t>2080506-机关事业单位职业年金缴费支出</t>
  </si>
  <si>
    <t>210-卫生健康支出</t>
  </si>
  <si>
    <t>21003-基层医疗卫生机构</t>
  </si>
  <si>
    <t>2100302-乡镇卫生院</t>
  </si>
  <si>
    <t>21011-行政事业单位医疗</t>
  </si>
  <si>
    <t>2101102-事业单位医疗</t>
  </si>
  <si>
    <t>2101199-其他行政事业单位医疗支出</t>
  </si>
  <si>
    <t>221-住房保障支出</t>
  </si>
  <si>
    <t>22102-住房改革支出</t>
  </si>
  <si>
    <t>2210201-住房公积金</t>
  </si>
  <si>
    <t>229-其他支出</t>
  </si>
  <si>
    <t>22999-其他支出</t>
  </si>
  <si>
    <t>2299999-其他支出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</si>
  <si>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</si>
  <si>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坪坝中心卫生院 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</si>
  <si>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</si>
  <si>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</si>
  <si>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</si>
  <si>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</si>
  <si>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</si>
  <si>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</si>
  <si>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城口县坪坝中心卫生院政府采购预算明细表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</si>
  <si>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</si>
  <si>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</si>
  <si>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</si>
  <si>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</si>
  <si>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</si>
  <si>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</si>
  <si>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</si>
  <si>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</si>
  <si>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</si>
  <si>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2022年部门（城口县坪坝中心卫生院）预算整体绩效目标表</t>
  </si>
  <si>
    <t>部门（单位）名称</t>
  </si>
  <si>
    <t>城口县坪坝中心卫生院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</si>
  <si>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</si>
  <si>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</si>
  <si>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</si>
  <si>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</si>
  <si>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</si>
  <si>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</si>
  <si>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</si>
  <si>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</si>
  <si>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</si>
  <si>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</si>
  <si>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</si>
  <si>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</si>
  <si>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公用经费控制率=(实际支出公用经费总额/预算安排公用经费总额)*100%</t>
  </si>
  <si>
    <t>≤100%</t>
  </si>
  <si>
    <t>三公经费变动率</t>
  </si>
  <si>
    <t>三公经费变动率=（本年三公经费预算数-上年三公经费决算数）/上年三公经费决算*100%</t>
  </si>
  <si>
    <t>≤0%</t>
  </si>
  <si>
    <t>基本支出预算控制率</t>
  </si>
  <si>
    <t>基本支出预算控制率=（预算调整数/年初预算数）*100%</t>
  </si>
  <si>
    <t>≤150%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</si>
  <si>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</si>
  <si>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</si>
  <si>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</si>
  <si>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</si>
  <si>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</si>
  <si>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</si>
  <si>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</si>
  <si>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</si>
  <si>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2021年职工预算人数</t>
  </si>
  <si>
    <t>28人</t>
  </si>
  <si>
    <t>受益乡镇数</t>
  </si>
  <si>
    <t>个</t>
  </si>
  <si>
    <t>服务辖区乡镇数</t>
  </si>
  <si>
    <t>1个</t>
  </si>
  <si>
    <t>服务对象满意度</t>
  </si>
  <si>
    <t>就诊对象满意率</t>
  </si>
  <si>
    <t>≥99%</t>
  </si>
  <si>
    <t>表十一：</t>
  </si>
  <si>
    <t>城口县2022年项目绩效目标表</t>
  </si>
  <si>
    <t>项目单位</t>
  </si>
  <si>
    <t>项目名称</t>
  </si>
  <si>
    <t>2022年基本公共卫生服务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</si>
  <si>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</si>
  <si>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</si>
  <si>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</si>
  <si>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</si>
  <si>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</si>
  <si>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</si>
  <si>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</si>
  <si>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实施国家基本公共卫生服务项目，对辖区的城乡居民健康问题实施干预措施。减少主要健康危险因素，有效预防和控制主要传染病及慢性病，使全辖区群众享有均等化的基本公共卫生服务。</t>
  </si>
  <si>
    <t>设立依据</t>
  </si>
  <si>
    <t>渝财社{2021}175号</t>
  </si>
  <si>
    <t>年度绩效目标</t>
  </si>
  <si>
    <t>减少主要健康危险因素，有效预防和控制主要传染病及慢性病，使全辖区群众享有均等化的基本公共卫生服务。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</si>
  <si>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</si>
  <si>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</si>
  <si>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</si>
  <si>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</si>
  <si>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</si>
  <si>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</si>
  <si>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</si>
  <si>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服务对象</t>
  </si>
  <si>
    <t>辖区居民</t>
  </si>
  <si>
    <t>健康教育覆盖村社</t>
  </si>
  <si>
    <t>质量指标</t>
  </si>
  <si>
    <t>基本公共卫生县级考核</t>
  </si>
  <si>
    <t>考核达标</t>
  </si>
  <si>
    <t>适龄人群国家免疫规划疫苗接种率</t>
  </si>
  <si>
    <t>≥90</t>
  </si>
  <si>
    <t>中医药健康管理服务目标人群覆盖率</t>
  </si>
  <si>
    <t>≥35</t>
  </si>
  <si>
    <t>65岁及以上老年人健康管理率</t>
  </si>
  <si>
    <t>时效指标</t>
  </si>
  <si>
    <t>项目开始时间</t>
  </si>
  <si>
    <t>预算执行率</t>
  </si>
  <si>
    <t>资金到位率</t>
  </si>
  <si>
    <t>项目完成时间</t>
  </si>
  <si>
    <t>社会效益
指标</t>
  </si>
  <si>
    <t>居民健康保健意识和健康知识知晓率</t>
  </si>
  <si>
    <t>逐步提高</t>
  </si>
  <si>
    <t>可持续影响指标</t>
  </si>
  <si>
    <t>居民健康水平提高</t>
  </si>
  <si>
    <t>中长期</t>
  </si>
  <si>
    <t>基本公共卫生均等化水平提高</t>
  </si>
  <si>
    <t>满意度
指标</t>
  </si>
  <si>
    <t>≥95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</si>
</sst>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  <numFmt numFmtId="180" formatCode="00"/>
    <numFmt numFmtId="181" formatCode=";;"/>
  </numFmts>
  <fonts count="67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6" fillId="0" borderId="4" applyNumberFormat="0" applyFill="0" applyAlignment="0" applyProtection="0"/>
    <xf numFmtId="0" fontId="35" fillId="8" borderId="0" applyNumberFormat="0" applyBorder="0" applyAlignment="0" applyProtection="0"/>
    <xf numFmtId="0" fontId="39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2" fillId="10" borderId="1" applyNumberFormat="0" applyAlignment="0" applyProtection="0"/>
    <xf numFmtId="0" fontId="47" fillId="11" borderId="7" applyNumberFormat="0" applyAlignment="0" applyProtection="0"/>
    <xf numFmtId="0" fontId="15" fillId="3" borderId="0" applyNumberFormat="0" applyBorder="0" applyAlignment="0" applyProtection="0"/>
    <xf numFmtId="0" fontId="35" fillId="12" borderId="0" applyNumberFormat="0" applyBorder="0" applyAlignment="0" applyProtection="0"/>
    <xf numFmtId="0" fontId="48" fillId="0" borderId="8" applyNumberFormat="0" applyFill="0" applyAlignment="0" applyProtection="0"/>
    <xf numFmtId="0" fontId="41" fillId="0" borderId="9" applyNumberFormat="0" applyFill="0" applyAlignment="0" applyProtection="0"/>
    <xf numFmtId="0" fontId="49" fillId="2" borderId="0" applyNumberFormat="0" applyBorder="0" applyAlignment="0" applyProtection="0"/>
    <xf numFmtId="0" fontId="37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5" fillId="20" borderId="0" applyNumberFormat="0" applyBorder="0" applyAlignment="0" applyProtection="0"/>
    <xf numFmtId="0" fontId="1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3" fillId="0" borderId="0">
      <alignment/>
      <protection/>
    </xf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57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58" fillId="0" borderId="13" xfId="64" applyFont="1" applyFill="1" applyBorder="1" applyAlignment="1">
      <alignment horizontal="center" vertical="center"/>
      <protection/>
    </xf>
    <xf numFmtId="0" fontId="58" fillId="0" borderId="14" xfId="64" applyFont="1" applyFill="1" applyBorder="1" applyAlignment="1">
      <alignment horizontal="center" vertical="center"/>
      <protection/>
    </xf>
    <xf numFmtId="0" fontId="58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 wrapText="1"/>
      <protection/>
    </xf>
    <xf numFmtId="0" fontId="58" fillId="0" borderId="16" xfId="64" applyFont="1" applyFill="1" applyBorder="1" applyAlignment="1">
      <alignment horizontal="center" vertical="center" wrapText="1"/>
      <protection/>
    </xf>
    <xf numFmtId="0" fontId="59" fillId="0" borderId="16" xfId="64" applyFont="1" applyFill="1" applyBorder="1" applyAlignment="1">
      <alignment horizontal="center" vertical="center" wrapText="1"/>
      <protection/>
    </xf>
    <xf numFmtId="0" fontId="59" fillId="0" borderId="17" xfId="64" applyFont="1" applyFill="1" applyBorder="1" applyAlignment="1">
      <alignment horizontal="center" vertical="center" wrapText="1"/>
      <protection/>
    </xf>
    <xf numFmtId="0" fontId="59" fillId="0" borderId="19" xfId="64" applyFont="1" applyFill="1" applyBorder="1" applyAlignment="1">
      <alignment horizontal="center" vertical="center" wrapText="1"/>
      <protection/>
    </xf>
    <xf numFmtId="0" fontId="59" fillId="0" borderId="20" xfId="64" applyFont="1" applyFill="1" applyBorder="1" applyAlignment="1">
      <alignment horizontal="center" vertical="center" wrapText="1"/>
      <protection/>
    </xf>
    <xf numFmtId="0" fontId="59" fillId="0" borderId="14" xfId="64" applyFont="1" applyFill="1" applyBorder="1" applyAlignment="1">
      <alignment horizontal="center" vertical="center" wrapText="1"/>
      <protection/>
    </xf>
    <xf numFmtId="0" fontId="59" fillId="0" borderId="21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15" xfId="64" applyFont="1" applyFill="1" applyBorder="1" applyAlignment="1">
      <alignment horizontal="center" vertical="center" wrapText="1"/>
      <protection/>
    </xf>
    <xf numFmtId="0" fontId="59" fillId="0" borderId="22" xfId="64" applyFont="1" applyFill="1" applyBorder="1" applyAlignment="1">
      <alignment horizontal="center" vertical="center" wrapText="1"/>
      <protection/>
    </xf>
    <xf numFmtId="0" fontId="59" fillId="0" borderId="20" xfId="64" applyFont="1" applyFill="1" applyBorder="1" applyAlignment="1">
      <alignment vertical="center" wrapText="1"/>
      <protection/>
    </xf>
    <xf numFmtId="0" fontId="59" fillId="0" borderId="14" xfId="64" applyFont="1" applyFill="1" applyBorder="1" applyAlignment="1">
      <alignment vertical="center" wrapText="1"/>
      <protection/>
    </xf>
    <xf numFmtId="0" fontId="59" fillId="0" borderId="21" xfId="64" applyFont="1" applyFill="1" applyBorder="1" applyAlignment="1">
      <alignment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14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horizontal="left" vertical="center" wrapText="1"/>
      <protection/>
    </xf>
    <xf numFmtId="0" fontId="58" fillId="0" borderId="14" xfId="64" applyFont="1" applyFill="1" applyBorder="1" applyAlignment="1">
      <alignment horizontal="left" vertical="center" wrapText="1"/>
      <protection/>
    </xf>
    <xf numFmtId="0" fontId="58" fillId="0" borderId="21" xfId="64" applyFont="1" applyFill="1" applyBorder="1" applyAlignment="1">
      <alignment horizontal="left" vertical="center" wrapText="1"/>
      <protection/>
    </xf>
    <xf numFmtId="0" fontId="60" fillId="0" borderId="23" xfId="65" applyFont="1" applyFill="1" applyBorder="1" applyAlignment="1">
      <alignment horizontal="center" vertical="center" textRotation="255" wrapText="1"/>
      <protection/>
    </xf>
    <xf numFmtId="0" fontId="60" fillId="0" borderId="16" xfId="65" applyFont="1" applyFill="1" applyBorder="1" applyAlignment="1">
      <alignment horizontal="center" vertical="center" wrapText="1"/>
      <protection/>
    </xf>
    <xf numFmtId="0" fontId="58" fillId="0" borderId="17" xfId="64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 readingOrder="1"/>
      <protection/>
    </xf>
    <xf numFmtId="0" fontId="4" fillId="0" borderId="16" xfId="61" applyFont="1" applyBorder="1" applyAlignment="1">
      <alignment horizontal="center" vertical="center" wrapText="1"/>
      <protection/>
    </xf>
    <xf numFmtId="31" fontId="58" fillId="0" borderId="16" xfId="64" applyNumberFormat="1" applyFont="1" applyFill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49" fontId="58" fillId="0" borderId="16" xfId="64" applyNumberFormat="1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61" fillId="0" borderId="16" xfId="64" applyFont="1" applyFill="1" applyBorder="1" applyAlignment="1">
      <alignment horizontal="center" vertical="center"/>
      <protection/>
    </xf>
    <xf numFmtId="0" fontId="61" fillId="0" borderId="17" xfId="64" applyFont="1" applyFill="1" applyBorder="1" applyAlignment="1">
      <alignment horizontal="center" vertical="center"/>
      <protection/>
    </xf>
    <xf numFmtId="0" fontId="9" fillId="0" borderId="0" xfId="64">
      <alignment/>
      <protection/>
    </xf>
    <xf numFmtId="0" fontId="10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6" xfId="64" applyNumberFormat="1" applyFont="1" applyFill="1" applyBorder="1" applyAlignment="1" applyProtection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64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/>
      <protection/>
    </xf>
    <xf numFmtId="0" fontId="64" fillId="0" borderId="25" xfId="0" applyFont="1" applyBorder="1" applyAlignment="1">
      <alignment horizontal="center" vertical="center" wrapText="1"/>
    </xf>
    <xf numFmtId="0" fontId="62" fillId="0" borderId="16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Fill="1" applyBorder="1" applyAlignment="1" applyProtection="1">
      <alignment vertical="center"/>
      <protection/>
    </xf>
    <xf numFmtId="0" fontId="65" fillId="0" borderId="16" xfId="0" applyNumberFormat="1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>
      <alignment vertical="center"/>
    </xf>
    <xf numFmtId="0" fontId="9" fillId="0" borderId="0" xfId="64" applyFont="1">
      <alignment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Alignment="1">
      <alignment vertical="center"/>
      <protection/>
    </xf>
    <xf numFmtId="0" fontId="9" fillId="0" borderId="0" xfId="64" applyAlignment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6" xfId="66" applyNumberFormat="1" applyFont="1" applyFill="1" applyBorder="1" applyAlignment="1" applyProtection="1">
      <alignment horizontal="center" vertical="center" wrapText="1"/>
      <protection/>
    </xf>
    <xf numFmtId="0" fontId="21" fillId="0" borderId="16" xfId="65" applyFont="1" applyFill="1" applyBorder="1" applyAlignment="1">
      <alignment horizontal="left" vertical="center"/>
      <protection/>
    </xf>
    <xf numFmtId="0" fontId="65" fillId="0" borderId="16" xfId="0" applyFont="1" applyFill="1" applyBorder="1" applyAlignment="1">
      <alignment/>
    </xf>
    <xf numFmtId="0" fontId="21" fillId="0" borderId="16" xfId="65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176" fontId="13" fillId="0" borderId="23" xfId="0" applyNumberFormat="1" applyFont="1" applyBorder="1" applyAlignment="1">
      <alignment horizontal="left" vertical="center" wrapText="1"/>
    </xf>
    <xf numFmtId="177" fontId="0" fillId="0" borderId="16" xfId="0" applyNumberFormat="1" applyFont="1" applyBorder="1" applyAlignment="1">
      <alignment horizontal="left" vertical="center" wrapText="1"/>
    </xf>
    <xf numFmtId="178" fontId="13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4" borderId="16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4" fontId="1" fillId="24" borderId="16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left" vertical="center"/>
    </xf>
    <xf numFmtId="177" fontId="0" fillId="0" borderId="16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 shrinkToFit="1"/>
    </xf>
    <xf numFmtId="0" fontId="1" fillId="0" borderId="16" xfId="0" applyFont="1" applyBorder="1" applyAlignment="1">
      <alignment/>
    </xf>
    <xf numFmtId="0" fontId="1" fillId="24" borderId="26" xfId="0" applyFont="1" applyFill="1" applyBorder="1" applyAlignment="1">
      <alignment horizontal="left" vertical="center"/>
    </xf>
    <xf numFmtId="0" fontId="0" fillId="24" borderId="2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4" fontId="4" fillId="0" borderId="26" xfId="0" applyNumberFormat="1" applyFont="1" applyFill="1" applyBorder="1" applyAlignment="1">
      <alignment horizontal="right" vertical="center" shrinkToFi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right" vertical="center" shrinkToFit="1"/>
    </xf>
    <xf numFmtId="4" fontId="10" fillId="0" borderId="16" xfId="0" applyNumberFormat="1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right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right" vertical="center" shrinkToFit="1"/>
    </xf>
    <xf numFmtId="4" fontId="4" fillId="0" borderId="33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8" fillId="0" borderId="37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9" fontId="1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80" fontId="13" fillId="0" borderId="23" xfId="0" applyNumberFormat="1" applyFont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/>
    </xf>
    <xf numFmtId="179" fontId="13" fillId="0" borderId="31" xfId="0" applyNumberFormat="1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16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20" fillId="0" borderId="38" xfId="66" applyNumberFormat="1" applyFont="1" applyFill="1" applyBorder="1" applyAlignment="1" applyProtection="1">
      <alignment horizontal="center" vertical="center"/>
      <protection/>
    </xf>
    <xf numFmtId="0" fontId="20" fillId="0" borderId="29" xfId="66" applyNumberFormat="1" applyFont="1" applyFill="1" applyBorder="1" applyAlignment="1" applyProtection="1">
      <alignment horizontal="center" vertical="center" wrapText="1"/>
      <protection/>
    </xf>
    <xf numFmtId="0" fontId="20" fillId="0" borderId="29" xfId="66" applyNumberFormat="1" applyFont="1" applyFill="1" applyBorder="1" applyAlignment="1" applyProtection="1">
      <alignment horizontal="center" vertical="center"/>
      <protection/>
    </xf>
    <xf numFmtId="0" fontId="20" fillId="0" borderId="39" xfId="66" applyNumberFormat="1" applyFont="1" applyFill="1" applyBorder="1" applyAlignment="1" applyProtection="1">
      <alignment horizontal="center" vertical="center"/>
      <protection/>
    </xf>
    <xf numFmtId="0" fontId="20" fillId="0" borderId="40" xfId="66" applyNumberFormat="1" applyFont="1" applyFill="1" applyBorder="1" applyAlignment="1" applyProtection="1">
      <alignment horizontal="center" vertical="center"/>
      <protection/>
    </xf>
    <xf numFmtId="0" fontId="20" fillId="0" borderId="26" xfId="66" applyNumberFormat="1" applyFont="1" applyFill="1" applyBorder="1" applyAlignment="1" applyProtection="1">
      <alignment horizontal="center" vertical="center" wrapText="1"/>
      <protection/>
    </xf>
    <xf numFmtId="0" fontId="20" fillId="0" borderId="41" xfId="66" applyNumberFormat="1" applyFont="1" applyFill="1" applyBorder="1" applyAlignment="1" applyProtection="1">
      <alignment horizontal="center" vertical="center"/>
      <protection/>
    </xf>
    <xf numFmtId="0" fontId="20" fillId="0" borderId="24" xfId="66" applyNumberFormat="1" applyFont="1" applyFill="1" applyBorder="1" applyAlignment="1" applyProtection="1">
      <alignment horizontal="center" vertical="center" wrapText="1"/>
      <protection/>
    </xf>
    <xf numFmtId="0" fontId="20" fillId="0" borderId="42" xfId="66" applyNumberFormat="1" applyFont="1" applyFill="1" applyBorder="1" applyAlignment="1" applyProtection="1">
      <alignment horizontal="center" vertical="center" wrapText="1"/>
      <protection/>
    </xf>
    <xf numFmtId="0" fontId="20" fillId="0" borderId="26" xfId="66" applyNumberFormat="1" applyFont="1" applyFill="1" applyBorder="1" applyAlignment="1" applyProtection="1">
      <alignment horizontal="center" vertical="center"/>
      <protection/>
    </xf>
    <xf numFmtId="4" fontId="13" fillId="0" borderId="20" xfId="66" applyNumberFormat="1" applyFont="1" applyFill="1" applyBorder="1" applyAlignment="1" applyProtection="1">
      <alignment horizontal="right" vertical="center" wrapText="1"/>
      <protection/>
    </xf>
    <xf numFmtId="4" fontId="13" fillId="0" borderId="16" xfId="66" applyNumberFormat="1" applyFont="1" applyFill="1" applyBorder="1" applyAlignment="1" applyProtection="1">
      <alignment horizontal="right" vertical="center" wrapText="1"/>
      <protection/>
    </xf>
    <xf numFmtId="4" fontId="13" fillId="0" borderId="15" xfId="66" applyNumberFormat="1" applyFont="1" applyFill="1" applyBorder="1" applyAlignment="1" applyProtection="1">
      <alignment horizontal="right" vertical="center" wrapText="1"/>
      <protection/>
    </xf>
    <xf numFmtId="4" fontId="13" fillId="0" borderId="14" xfId="66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Font="1" applyBorder="1" applyAlignment="1">
      <alignment/>
    </xf>
    <xf numFmtId="176" fontId="13" fillId="0" borderId="23" xfId="0" applyNumberFormat="1" applyFont="1" applyBorder="1" applyAlignment="1">
      <alignment horizontal="center" vertical="center" wrapText="1"/>
    </xf>
    <xf numFmtId="180" fontId="13" fillId="0" borderId="16" xfId="0" applyNumberFormat="1" applyFont="1" applyBorder="1" applyAlignment="1">
      <alignment horizontal="center" vertical="center" wrapText="1"/>
    </xf>
    <xf numFmtId="180" fontId="13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>
      <alignment horizontal="center" vertical="center"/>
    </xf>
    <xf numFmtId="49" fontId="13" fillId="0" borderId="16" xfId="66" applyNumberFormat="1" applyFont="1" applyFill="1" applyBorder="1" applyAlignment="1" applyProtection="1">
      <alignment horizontal="center" vertical="center"/>
      <protection/>
    </xf>
    <xf numFmtId="181" fontId="13" fillId="0" borderId="16" xfId="66" applyNumberFormat="1" applyFont="1" applyFill="1" applyBorder="1" applyAlignment="1" applyProtection="1">
      <alignment vertical="center"/>
      <protection/>
    </xf>
    <xf numFmtId="0" fontId="13" fillId="0" borderId="16" xfId="66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37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77" fontId="13" fillId="0" borderId="16" xfId="0" applyNumberFormat="1" applyFont="1" applyBorder="1" applyAlignment="1">
      <alignment horizontal="left" vertical="center" wrapText="1"/>
    </xf>
    <xf numFmtId="178" fontId="13" fillId="0" borderId="17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left" vertical="center"/>
    </xf>
    <xf numFmtId="178" fontId="13" fillId="0" borderId="17" xfId="0" applyNumberFormat="1" applyFont="1" applyBorder="1" applyAlignment="1">
      <alignment horizontal="right" vertical="center" wrapText="1"/>
    </xf>
    <xf numFmtId="178" fontId="13" fillId="0" borderId="27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4">
      <selection activeCell="H21" sqref="H21"/>
    </sheetView>
  </sheetViews>
  <sheetFormatPr defaultColWidth="9.33203125" defaultRowHeight="11.25"/>
  <cols>
    <col min="1" max="1" width="18" style="0" customWidth="1"/>
    <col min="2" max="2" width="41" style="0" customWidth="1"/>
    <col min="3" max="12" width="14.16015625" style="0" customWidth="1"/>
  </cols>
  <sheetData>
    <row r="1" ht="13.5">
      <c r="A1" s="114" t="s">
        <v>195</v>
      </c>
    </row>
    <row r="2" spans="1:12" ht="41.25" customHeight="1">
      <c r="A2" s="76" t="s">
        <v>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ht="11.25">
      <c r="L4" s="125" t="s">
        <v>2</v>
      </c>
    </row>
    <row r="5" spans="1:12" ht="17.25" customHeight="1">
      <c r="A5" s="115" t="s">
        <v>197</v>
      </c>
      <c r="B5" s="116" t="s">
        <v>152</v>
      </c>
      <c r="C5" s="81" t="s">
        <v>186</v>
      </c>
      <c r="D5" s="117" t="s">
        <v>190</v>
      </c>
      <c r="E5" s="81" t="s">
        <v>198</v>
      </c>
      <c r="F5" s="117" t="s">
        <v>199</v>
      </c>
      <c r="G5" s="81" t="s">
        <v>200</v>
      </c>
      <c r="H5" s="81" t="s">
        <v>201</v>
      </c>
      <c r="I5" s="81"/>
      <c r="J5" s="81" t="s">
        <v>202</v>
      </c>
      <c r="K5" s="82" t="s">
        <v>203</v>
      </c>
      <c r="L5" s="82" t="s">
        <v>188</v>
      </c>
    </row>
    <row r="6" spans="1:12" ht="12" customHeight="1">
      <c r="A6" s="83" t="s">
        <v>204</v>
      </c>
      <c r="B6" s="84" t="s">
        <v>205</v>
      </c>
      <c r="C6" s="85" t="s">
        <v>186</v>
      </c>
      <c r="D6" s="118"/>
      <c r="E6" s="85" t="s">
        <v>206</v>
      </c>
      <c r="F6" s="118"/>
      <c r="G6" s="85" t="s">
        <v>207</v>
      </c>
      <c r="H6" s="85" t="s">
        <v>208</v>
      </c>
      <c r="I6" s="85" t="s">
        <v>209</v>
      </c>
      <c r="J6" s="85" t="s">
        <v>210</v>
      </c>
      <c r="K6" s="86" t="s">
        <v>203</v>
      </c>
      <c r="L6" s="86" t="s">
        <v>203</v>
      </c>
    </row>
    <row r="7" spans="1:12" ht="12" customHeight="1">
      <c r="A7" s="83" t="s">
        <v>204</v>
      </c>
      <c r="B7" s="84" t="s">
        <v>205</v>
      </c>
      <c r="C7" s="85" t="s">
        <v>186</v>
      </c>
      <c r="D7" s="118"/>
      <c r="E7" s="85" t="s">
        <v>206</v>
      </c>
      <c r="F7" s="118"/>
      <c r="G7" s="85" t="s">
        <v>207</v>
      </c>
      <c r="H7" s="85"/>
      <c r="I7" s="85"/>
      <c r="J7" s="85" t="s">
        <v>210</v>
      </c>
      <c r="K7" s="86" t="s">
        <v>203</v>
      </c>
      <c r="L7" s="86" t="s">
        <v>203</v>
      </c>
    </row>
    <row r="8" spans="1:12" ht="6.75" customHeight="1">
      <c r="A8" s="83" t="s">
        <v>204</v>
      </c>
      <c r="B8" s="84" t="s">
        <v>205</v>
      </c>
      <c r="C8" s="85" t="s">
        <v>186</v>
      </c>
      <c r="D8" s="119"/>
      <c r="E8" s="85" t="s">
        <v>206</v>
      </c>
      <c r="F8" s="119"/>
      <c r="G8" s="85" t="s">
        <v>207</v>
      </c>
      <c r="H8" s="85"/>
      <c r="I8" s="85"/>
      <c r="J8" s="85" t="s">
        <v>210</v>
      </c>
      <c r="K8" s="86" t="s">
        <v>203</v>
      </c>
      <c r="L8" s="86" t="s">
        <v>203</v>
      </c>
    </row>
    <row r="9" spans="1:12" ht="14.25" customHeight="1">
      <c r="A9" s="87"/>
      <c r="B9" s="88" t="s">
        <v>51</v>
      </c>
      <c r="C9" s="90">
        <v>356</v>
      </c>
      <c r="D9" s="90"/>
      <c r="E9" s="90">
        <v>356</v>
      </c>
      <c r="F9" s="90"/>
      <c r="G9" s="90"/>
      <c r="H9" s="90"/>
      <c r="I9" s="90"/>
      <c r="J9" s="90"/>
      <c r="K9" s="126"/>
      <c r="L9" s="127"/>
    </row>
    <row r="10" spans="1:12" ht="14.25" customHeight="1">
      <c r="A10" s="92">
        <v>201</v>
      </c>
      <c r="B10" s="93" t="s">
        <v>54</v>
      </c>
      <c r="C10" s="120">
        <f>SUM(E10:L10)</f>
        <v>1.78</v>
      </c>
      <c r="D10" s="120"/>
      <c r="E10" s="94">
        <v>1.78</v>
      </c>
      <c r="F10" s="120"/>
      <c r="G10" s="120"/>
      <c r="H10" s="120"/>
      <c r="I10" s="120"/>
      <c r="J10" s="120"/>
      <c r="K10" s="128"/>
      <c r="L10" s="129"/>
    </row>
    <row r="11" spans="1:12" ht="14.25" customHeight="1">
      <c r="A11" s="97">
        <v>20136</v>
      </c>
      <c r="B11" s="98" t="s">
        <v>211</v>
      </c>
      <c r="C11" s="120">
        <f>SUM(E11:L11)</f>
        <v>1.78</v>
      </c>
      <c r="D11" s="120"/>
      <c r="E11" s="99">
        <v>1.78</v>
      </c>
      <c r="F11" s="120"/>
      <c r="G11" s="120"/>
      <c r="H11" s="120"/>
      <c r="I11" s="120"/>
      <c r="J11" s="120"/>
      <c r="K11" s="128"/>
      <c r="L11" s="129"/>
    </row>
    <row r="12" spans="1:12" ht="14.25" customHeight="1">
      <c r="A12" s="97">
        <v>2013699</v>
      </c>
      <c r="B12" s="98" t="s">
        <v>212</v>
      </c>
      <c r="C12" s="120">
        <f>SUM(E12:L12)</f>
        <v>1.78</v>
      </c>
      <c r="D12" s="120"/>
      <c r="E12" s="99">
        <v>1.78</v>
      </c>
      <c r="F12" s="120"/>
      <c r="G12" s="120"/>
      <c r="H12" s="120"/>
      <c r="I12" s="120"/>
      <c r="J12" s="120"/>
      <c r="K12" s="128"/>
      <c r="L12" s="129"/>
    </row>
    <row r="13" spans="1:12" ht="14.25" customHeight="1">
      <c r="A13" s="100">
        <v>208</v>
      </c>
      <c r="B13" s="101" t="s">
        <v>57</v>
      </c>
      <c r="C13" s="120">
        <f>SUM(E13:L13)</f>
        <v>44.91</v>
      </c>
      <c r="D13" s="120"/>
      <c r="E13" s="99">
        <v>44.91</v>
      </c>
      <c r="F13" s="120"/>
      <c r="G13" s="120"/>
      <c r="H13" s="120"/>
      <c r="I13" s="120"/>
      <c r="J13" s="120"/>
      <c r="K13" s="128"/>
      <c r="L13" s="129"/>
    </row>
    <row r="14" spans="1:12" ht="14.25" customHeight="1">
      <c r="A14" s="97" t="s">
        <v>58</v>
      </c>
      <c r="B14" s="98" t="s">
        <v>213</v>
      </c>
      <c r="C14" s="120">
        <f>SUM(E14:L14)</f>
        <v>44.91</v>
      </c>
      <c r="D14" s="120"/>
      <c r="E14" s="99">
        <v>44.91</v>
      </c>
      <c r="F14" s="120"/>
      <c r="G14" s="120"/>
      <c r="H14" s="120"/>
      <c r="I14" s="120"/>
      <c r="J14" s="120"/>
      <c r="K14" s="128"/>
      <c r="L14" s="129"/>
    </row>
    <row r="15" spans="1:12" ht="14.25" customHeight="1">
      <c r="A15" s="97" t="s">
        <v>60</v>
      </c>
      <c r="B15" s="98" t="s">
        <v>214</v>
      </c>
      <c r="C15" s="120">
        <f>SUM(E15:L15)</f>
        <v>29.94</v>
      </c>
      <c r="D15" s="120"/>
      <c r="E15" s="99">
        <v>29.94</v>
      </c>
      <c r="F15" s="120"/>
      <c r="G15" s="120"/>
      <c r="H15" s="120"/>
      <c r="I15" s="120"/>
      <c r="J15" s="120"/>
      <c r="K15" s="128"/>
      <c r="L15" s="129"/>
    </row>
    <row r="16" spans="1:12" ht="14.25" customHeight="1">
      <c r="A16" s="97" t="s">
        <v>62</v>
      </c>
      <c r="B16" s="98" t="s">
        <v>215</v>
      </c>
      <c r="C16" s="120">
        <f>SUM(E16:L16)</f>
        <v>14.97</v>
      </c>
      <c r="D16" s="120"/>
      <c r="E16" s="99">
        <v>14.97</v>
      </c>
      <c r="F16" s="120"/>
      <c r="G16" s="120"/>
      <c r="H16" s="120"/>
      <c r="I16" s="120"/>
      <c r="J16" s="120"/>
      <c r="K16" s="128"/>
      <c r="L16" s="129"/>
    </row>
    <row r="17" spans="1:12" ht="14.25" customHeight="1">
      <c r="A17" s="97" t="s">
        <v>64</v>
      </c>
      <c r="B17" s="98" t="s">
        <v>216</v>
      </c>
      <c r="C17" s="120">
        <v>272.89</v>
      </c>
      <c r="D17" s="120"/>
      <c r="E17" s="99">
        <v>272.89</v>
      </c>
      <c r="F17" s="120"/>
      <c r="G17" s="120"/>
      <c r="H17" s="120"/>
      <c r="I17" s="120"/>
      <c r="J17" s="120"/>
      <c r="K17" s="128"/>
      <c r="L17" s="129"/>
    </row>
    <row r="18" spans="1:12" ht="14.25" customHeight="1">
      <c r="A18" s="97" t="s">
        <v>66</v>
      </c>
      <c r="B18" s="98" t="s">
        <v>217</v>
      </c>
      <c r="C18" s="120">
        <f>SUM(E18:L18)</f>
        <v>191.18</v>
      </c>
      <c r="D18" s="120"/>
      <c r="E18" s="99">
        <v>191.18</v>
      </c>
      <c r="F18" s="120"/>
      <c r="G18" s="120"/>
      <c r="H18" s="120"/>
      <c r="I18" s="120"/>
      <c r="J18" s="120"/>
      <c r="K18" s="128"/>
      <c r="L18" s="129"/>
    </row>
    <row r="19" spans="1:12" ht="14.25" customHeight="1">
      <c r="A19" s="97" t="s">
        <v>68</v>
      </c>
      <c r="B19" s="98" t="s">
        <v>218</v>
      </c>
      <c r="C19" s="120">
        <f>SUM(E19:L19)</f>
        <v>194.06</v>
      </c>
      <c r="D19" s="120"/>
      <c r="E19" s="99">
        <v>194.06</v>
      </c>
      <c r="F19" s="120"/>
      <c r="G19" s="120"/>
      <c r="H19" s="120"/>
      <c r="I19" s="120"/>
      <c r="J19" s="120"/>
      <c r="K19" s="128"/>
      <c r="L19" s="129"/>
    </row>
    <row r="20" spans="1:12" ht="14.25" customHeight="1">
      <c r="A20" s="97">
        <v>21004</v>
      </c>
      <c r="B20" s="98" t="s">
        <v>70</v>
      </c>
      <c r="C20" s="120">
        <v>48.56</v>
      </c>
      <c r="D20" s="120"/>
      <c r="E20" s="99">
        <v>48.56</v>
      </c>
      <c r="F20" s="120"/>
      <c r="G20" s="120"/>
      <c r="H20" s="120"/>
      <c r="I20" s="120"/>
      <c r="J20" s="120"/>
      <c r="K20" s="128"/>
      <c r="L20" s="129"/>
    </row>
    <row r="21" spans="1:12" ht="14.25" customHeight="1">
      <c r="A21" s="97">
        <v>2100408</v>
      </c>
      <c r="B21" s="98" t="s">
        <v>71</v>
      </c>
      <c r="C21" s="120">
        <v>48.56</v>
      </c>
      <c r="D21" s="120"/>
      <c r="E21" s="99">
        <v>48.56</v>
      </c>
      <c r="F21" s="120"/>
      <c r="G21" s="120"/>
      <c r="H21" s="120"/>
      <c r="I21" s="120"/>
      <c r="J21" s="120"/>
      <c r="K21" s="128"/>
      <c r="L21" s="129"/>
    </row>
    <row r="22" spans="1:12" ht="14.25" customHeight="1">
      <c r="A22" s="97" t="s">
        <v>72</v>
      </c>
      <c r="B22" s="98" t="s">
        <v>219</v>
      </c>
      <c r="C22" s="120">
        <f>SUM(E22:L22)</f>
        <v>19.28</v>
      </c>
      <c r="D22" s="120"/>
      <c r="E22" s="99">
        <v>19.28</v>
      </c>
      <c r="F22" s="120"/>
      <c r="G22" s="120"/>
      <c r="H22" s="120"/>
      <c r="I22" s="120"/>
      <c r="J22" s="120"/>
      <c r="K22" s="128"/>
      <c r="L22" s="129"/>
    </row>
    <row r="23" spans="1:12" ht="14.25" customHeight="1">
      <c r="A23" s="97" t="s">
        <v>74</v>
      </c>
      <c r="B23" s="98" t="s">
        <v>220</v>
      </c>
      <c r="C23" s="120">
        <f>SUM(E23:L23)</f>
        <v>18.71</v>
      </c>
      <c r="D23" s="120"/>
      <c r="E23" s="99">
        <v>18.71</v>
      </c>
      <c r="F23" s="120"/>
      <c r="G23" s="120"/>
      <c r="H23" s="120"/>
      <c r="I23" s="120"/>
      <c r="J23" s="120"/>
      <c r="K23" s="128"/>
      <c r="L23" s="129"/>
    </row>
    <row r="24" spans="1:12" ht="14.25" customHeight="1">
      <c r="A24" s="97" t="s">
        <v>76</v>
      </c>
      <c r="B24" s="98" t="s">
        <v>221</v>
      </c>
      <c r="C24" s="120">
        <f>SUM(E24:L24)</f>
        <v>0.56</v>
      </c>
      <c r="D24" s="120"/>
      <c r="E24" s="99">
        <v>0.56</v>
      </c>
      <c r="F24" s="120"/>
      <c r="G24" s="120"/>
      <c r="H24" s="120"/>
      <c r="I24" s="120"/>
      <c r="J24" s="120"/>
      <c r="K24" s="128"/>
      <c r="L24" s="129"/>
    </row>
    <row r="25" spans="1:12" ht="14.25" customHeight="1">
      <c r="A25" s="98">
        <v>21099</v>
      </c>
      <c r="B25" s="98" t="s">
        <v>78</v>
      </c>
      <c r="C25" s="120">
        <v>11</v>
      </c>
      <c r="D25" s="120"/>
      <c r="E25" s="99">
        <v>11</v>
      </c>
      <c r="F25" s="120"/>
      <c r="G25" s="120"/>
      <c r="H25" s="120"/>
      <c r="I25" s="120"/>
      <c r="J25" s="120"/>
      <c r="K25" s="128"/>
      <c r="L25" s="129"/>
    </row>
    <row r="26" spans="1:12" ht="14.25" customHeight="1">
      <c r="A26" s="98">
        <v>2109999</v>
      </c>
      <c r="B26" s="98" t="s">
        <v>79</v>
      </c>
      <c r="C26" s="120">
        <v>11</v>
      </c>
      <c r="D26" s="120"/>
      <c r="E26" s="99">
        <v>11</v>
      </c>
      <c r="F26" s="120"/>
      <c r="G26" s="120"/>
      <c r="H26" s="120"/>
      <c r="I26" s="120"/>
      <c r="J26" s="120"/>
      <c r="K26" s="128"/>
      <c r="L26" s="129"/>
    </row>
    <row r="27" spans="1:12" ht="14.25" customHeight="1">
      <c r="A27" s="97" t="s">
        <v>80</v>
      </c>
      <c r="B27" s="98" t="s">
        <v>222</v>
      </c>
      <c r="C27" s="120">
        <f aca="true" t="shared" si="0" ref="C27:C36">SUM(E27:L27)</f>
        <v>22.46</v>
      </c>
      <c r="D27" s="120"/>
      <c r="E27" s="99">
        <v>22.46</v>
      </c>
      <c r="F27" s="120"/>
      <c r="G27" s="120"/>
      <c r="H27" s="120"/>
      <c r="I27" s="120"/>
      <c r="J27" s="120"/>
      <c r="K27" s="128"/>
      <c r="L27" s="129"/>
    </row>
    <row r="28" spans="1:12" ht="14.25" customHeight="1">
      <c r="A28" s="97" t="s">
        <v>82</v>
      </c>
      <c r="B28" s="98" t="s">
        <v>223</v>
      </c>
      <c r="C28" s="120">
        <f t="shared" si="0"/>
        <v>22.46</v>
      </c>
      <c r="D28" s="120"/>
      <c r="E28" s="99">
        <v>22.46</v>
      </c>
      <c r="F28" s="120"/>
      <c r="G28" s="120"/>
      <c r="H28" s="120"/>
      <c r="I28" s="120"/>
      <c r="J28" s="120"/>
      <c r="K28" s="128"/>
      <c r="L28" s="129"/>
    </row>
    <row r="29" spans="1:12" ht="14.25" customHeight="1">
      <c r="A29" s="104" t="s">
        <v>84</v>
      </c>
      <c r="B29" s="105" t="s">
        <v>224</v>
      </c>
      <c r="C29" s="120">
        <f t="shared" si="0"/>
        <v>22.46</v>
      </c>
      <c r="D29" s="120"/>
      <c r="E29" s="99">
        <v>22.46</v>
      </c>
      <c r="F29" s="120"/>
      <c r="G29" s="120"/>
      <c r="H29" s="120"/>
      <c r="I29" s="120"/>
      <c r="J29" s="120"/>
      <c r="K29" s="128"/>
      <c r="L29" s="129"/>
    </row>
    <row r="30" spans="1:12" ht="14.25" customHeight="1">
      <c r="A30" s="97" t="s">
        <v>86</v>
      </c>
      <c r="B30" s="98" t="s">
        <v>225</v>
      </c>
      <c r="C30" s="120">
        <f t="shared" si="0"/>
        <v>13.96</v>
      </c>
      <c r="D30" s="120"/>
      <c r="E30" s="106">
        <v>13.96</v>
      </c>
      <c r="F30" s="120"/>
      <c r="G30" s="120"/>
      <c r="H30" s="120"/>
      <c r="I30" s="120"/>
      <c r="J30" s="120"/>
      <c r="K30" s="128"/>
      <c r="L30" s="129"/>
    </row>
    <row r="31" spans="1:12" ht="14.25" customHeight="1">
      <c r="A31" s="97" t="s">
        <v>88</v>
      </c>
      <c r="B31" s="98" t="s">
        <v>226</v>
      </c>
      <c r="C31" s="120">
        <f t="shared" si="0"/>
        <v>13.96</v>
      </c>
      <c r="D31" s="120"/>
      <c r="E31" s="106">
        <v>13.96</v>
      </c>
      <c r="F31" s="120"/>
      <c r="G31" s="120"/>
      <c r="H31" s="120"/>
      <c r="I31" s="120"/>
      <c r="J31" s="120"/>
      <c r="K31" s="128"/>
      <c r="L31" s="129"/>
    </row>
    <row r="32" spans="1:12" ht="14.25" customHeight="1">
      <c r="A32" s="97" t="s">
        <v>90</v>
      </c>
      <c r="B32" s="98" t="s">
        <v>227</v>
      </c>
      <c r="C32" s="120">
        <f t="shared" si="0"/>
        <v>13.96</v>
      </c>
      <c r="D32" s="120"/>
      <c r="E32" s="106">
        <v>13.96</v>
      </c>
      <c r="F32" s="120"/>
      <c r="G32" s="120"/>
      <c r="H32" s="120"/>
      <c r="I32" s="120"/>
      <c r="J32" s="120"/>
      <c r="K32" s="128"/>
      <c r="L32" s="129"/>
    </row>
    <row r="33" spans="1:12" ht="14.25" customHeight="1">
      <c r="A33" s="121"/>
      <c r="B33" s="95"/>
      <c r="C33" s="120"/>
      <c r="D33" s="120"/>
      <c r="E33" s="120"/>
      <c r="F33" s="120"/>
      <c r="G33" s="120"/>
      <c r="H33" s="120"/>
      <c r="I33" s="120"/>
      <c r="J33" s="120"/>
      <c r="K33" s="128"/>
      <c r="L33" s="129"/>
    </row>
    <row r="34" spans="1:12" ht="14.25" customHeight="1">
      <c r="A34" s="121"/>
      <c r="B34" s="95"/>
      <c r="C34" s="120"/>
      <c r="D34" s="120"/>
      <c r="E34" s="120"/>
      <c r="F34" s="120"/>
      <c r="G34" s="120"/>
      <c r="H34" s="120"/>
      <c r="I34" s="120"/>
      <c r="J34" s="120"/>
      <c r="K34" s="128"/>
      <c r="L34" s="129"/>
    </row>
    <row r="35" spans="1:12" ht="14.25" customHeight="1">
      <c r="A35" s="121"/>
      <c r="B35" s="95"/>
      <c r="C35" s="120"/>
      <c r="D35" s="120"/>
      <c r="E35" s="120"/>
      <c r="F35" s="120"/>
      <c r="G35" s="120"/>
      <c r="H35" s="120"/>
      <c r="I35" s="120"/>
      <c r="J35" s="120"/>
      <c r="K35" s="128"/>
      <c r="L35" s="129"/>
    </row>
    <row r="36" spans="1:12" ht="14.25" customHeight="1">
      <c r="A36" s="122"/>
      <c r="B36" s="123"/>
      <c r="C36" s="124"/>
      <c r="D36" s="124"/>
      <c r="E36" s="124"/>
      <c r="F36" s="124"/>
      <c r="G36" s="124"/>
      <c r="H36" s="124"/>
      <c r="I36" s="124"/>
      <c r="J36" s="124"/>
      <c r="K36" s="130"/>
      <c r="L36" s="13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N19" sqref="N19"/>
    </sheetView>
  </sheetViews>
  <sheetFormatPr defaultColWidth="9.33203125" defaultRowHeight="11.25"/>
  <cols>
    <col min="1" max="1" width="18.5" style="0" customWidth="1"/>
    <col min="2" max="2" width="40.83203125" style="0" customWidth="1"/>
    <col min="3" max="3" width="15.16015625" style="0" customWidth="1"/>
    <col min="4" max="8" width="16" style="0" customWidth="1"/>
  </cols>
  <sheetData>
    <row r="1" ht="13.5">
      <c r="A1" s="75" t="s">
        <v>228</v>
      </c>
    </row>
    <row r="2" spans="1:9" ht="32.25" customHeight="1">
      <c r="A2" s="76" t="s">
        <v>229</v>
      </c>
      <c r="B2" s="76"/>
      <c r="C2" s="76"/>
      <c r="D2" s="76"/>
      <c r="E2" s="76"/>
      <c r="F2" s="76"/>
      <c r="G2" s="76"/>
      <c r="H2" s="76"/>
      <c r="I2" s="113"/>
    </row>
    <row r="4" spans="7:8" ht="12">
      <c r="G4" s="77" t="s">
        <v>2</v>
      </c>
      <c r="H4" s="78"/>
    </row>
    <row r="5" spans="1:8" ht="18" customHeight="1">
      <c r="A5" s="79" t="s">
        <v>152</v>
      </c>
      <c r="B5" s="80" t="s">
        <v>152</v>
      </c>
      <c r="C5" s="81" t="s">
        <v>187</v>
      </c>
      <c r="D5" s="81" t="s">
        <v>52</v>
      </c>
      <c r="E5" s="81" t="s">
        <v>53</v>
      </c>
      <c r="F5" s="81" t="s">
        <v>230</v>
      </c>
      <c r="G5" s="81" t="s">
        <v>231</v>
      </c>
      <c r="H5" s="82" t="s">
        <v>232</v>
      </c>
    </row>
    <row r="6" spans="1:8" ht="11.25">
      <c r="A6" s="83" t="s">
        <v>204</v>
      </c>
      <c r="B6" s="84" t="s">
        <v>205</v>
      </c>
      <c r="C6" s="85" t="s">
        <v>187</v>
      </c>
      <c r="D6" s="85" t="s">
        <v>52</v>
      </c>
      <c r="E6" s="85" t="s">
        <v>53</v>
      </c>
      <c r="F6" s="85" t="s">
        <v>230</v>
      </c>
      <c r="G6" s="85" t="s">
        <v>233</v>
      </c>
      <c r="H6" s="86" t="s">
        <v>234</v>
      </c>
    </row>
    <row r="7" spans="1:8" ht="11.25">
      <c r="A7" s="83" t="s">
        <v>204</v>
      </c>
      <c r="B7" s="84" t="s">
        <v>205</v>
      </c>
      <c r="C7" s="85" t="s">
        <v>187</v>
      </c>
      <c r="D7" s="85" t="s">
        <v>52</v>
      </c>
      <c r="E7" s="85" t="s">
        <v>53</v>
      </c>
      <c r="F7" s="85" t="s">
        <v>230</v>
      </c>
      <c r="G7" s="85" t="s">
        <v>233</v>
      </c>
      <c r="H7" s="86" t="s">
        <v>234</v>
      </c>
    </row>
    <row r="8" spans="1:8" ht="1.5" customHeight="1">
      <c r="A8" s="83" t="s">
        <v>204</v>
      </c>
      <c r="B8" s="84" t="s">
        <v>205</v>
      </c>
      <c r="C8" s="85" t="s">
        <v>187</v>
      </c>
      <c r="D8" s="85" t="s">
        <v>52</v>
      </c>
      <c r="E8" s="85" t="s">
        <v>53</v>
      </c>
      <c r="F8" s="85" t="s">
        <v>230</v>
      </c>
      <c r="G8" s="85" t="s">
        <v>233</v>
      </c>
      <c r="H8" s="86" t="s">
        <v>234</v>
      </c>
    </row>
    <row r="9" spans="1:8" ht="18" customHeight="1">
      <c r="A9" s="87"/>
      <c r="B9" s="88" t="s">
        <v>51</v>
      </c>
      <c r="C9" s="89">
        <f>SUM(D9:H9)</f>
        <v>356</v>
      </c>
      <c r="D9" s="90">
        <v>296.44</v>
      </c>
      <c r="E9" s="89">
        <v>59.56</v>
      </c>
      <c r="F9" s="89"/>
      <c r="G9" s="89"/>
      <c r="H9" s="91"/>
    </row>
    <row r="10" spans="1:8" ht="18" customHeight="1">
      <c r="A10" s="92">
        <v>201</v>
      </c>
      <c r="B10" s="93" t="s">
        <v>54</v>
      </c>
      <c r="C10" s="89">
        <f aca="true" t="shared" si="0" ref="C10:C27">SUM(D10:H10)</f>
        <v>1.78</v>
      </c>
      <c r="D10" s="94">
        <v>1.78</v>
      </c>
      <c r="E10" s="95"/>
      <c r="F10" s="95"/>
      <c r="G10" s="95"/>
      <c r="H10" s="96"/>
    </row>
    <row r="11" spans="1:8" ht="18" customHeight="1">
      <c r="A11" s="97">
        <v>20136</v>
      </c>
      <c r="B11" s="98" t="s">
        <v>211</v>
      </c>
      <c r="C11" s="89">
        <f t="shared" si="0"/>
        <v>1.78</v>
      </c>
      <c r="D11" s="99">
        <v>1.78</v>
      </c>
      <c r="E11" s="95"/>
      <c r="F11" s="95"/>
      <c r="G11" s="95"/>
      <c r="H11" s="96"/>
    </row>
    <row r="12" spans="1:8" ht="18" customHeight="1">
      <c r="A12" s="97">
        <v>2013699</v>
      </c>
      <c r="B12" s="98" t="s">
        <v>212</v>
      </c>
      <c r="C12" s="89">
        <f t="shared" si="0"/>
        <v>1.78</v>
      </c>
      <c r="D12" s="99">
        <v>1.78</v>
      </c>
      <c r="E12" s="95"/>
      <c r="F12" s="95"/>
      <c r="G12" s="95"/>
      <c r="H12" s="96"/>
    </row>
    <row r="13" spans="1:8" ht="18" customHeight="1">
      <c r="A13" s="100">
        <v>208</v>
      </c>
      <c r="B13" s="101" t="s">
        <v>57</v>
      </c>
      <c r="C13" s="89">
        <f t="shared" si="0"/>
        <v>44.91</v>
      </c>
      <c r="D13" s="99">
        <v>44.91</v>
      </c>
      <c r="E13" s="95"/>
      <c r="F13" s="95"/>
      <c r="G13" s="95"/>
      <c r="H13" s="96"/>
    </row>
    <row r="14" spans="1:8" ht="18" customHeight="1">
      <c r="A14" s="97" t="s">
        <v>58</v>
      </c>
      <c r="B14" s="98" t="s">
        <v>213</v>
      </c>
      <c r="C14" s="89">
        <f t="shared" si="0"/>
        <v>44.91</v>
      </c>
      <c r="D14" s="99">
        <v>44.91</v>
      </c>
      <c r="E14" s="95"/>
      <c r="F14" s="95"/>
      <c r="G14" s="95"/>
      <c r="H14" s="96"/>
    </row>
    <row r="15" spans="1:8" ht="18" customHeight="1">
      <c r="A15" s="97" t="s">
        <v>60</v>
      </c>
      <c r="B15" s="98" t="s">
        <v>214</v>
      </c>
      <c r="C15" s="89">
        <f t="shared" si="0"/>
        <v>29.94</v>
      </c>
      <c r="D15" s="99">
        <v>29.94</v>
      </c>
      <c r="E15" s="95"/>
      <c r="F15" s="95"/>
      <c r="G15" s="95"/>
      <c r="H15" s="96"/>
    </row>
    <row r="16" spans="1:8" ht="18" customHeight="1">
      <c r="A16" s="97" t="s">
        <v>62</v>
      </c>
      <c r="B16" s="98" t="s">
        <v>215</v>
      </c>
      <c r="C16" s="89">
        <f t="shared" si="0"/>
        <v>14.97</v>
      </c>
      <c r="D16" s="99">
        <v>14.97</v>
      </c>
      <c r="E16" s="95"/>
      <c r="F16" s="95"/>
      <c r="G16" s="95"/>
      <c r="H16" s="96"/>
    </row>
    <row r="17" spans="1:8" ht="18" customHeight="1">
      <c r="A17" s="97" t="s">
        <v>64</v>
      </c>
      <c r="B17" s="97" t="s">
        <v>216</v>
      </c>
      <c r="C17" s="102">
        <f t="shared" si="0"/>
        <v>272.89</v>
      </c>
      <c r="D17" s="99">
        <v>213.33</v>
      </c>
      <c r="E17" s="103">
        <v>59.56</v>
      </c>
      <c r="F17" s="95"/>
      <c r="G17" s="95"/>
      <c r="H17" s="96"/>
    </row>
    <row r="18" spans="1:8" ht="18" customHeight="1">
      <c r="A18" s="97" t="s">
        <v>66</v>
      </c>
      <c r="B18" s="97" t="s">
        <v>217</v>
      </c>
      <c r="C18" s="102">
        <f t="shared" si="0"/>
        <v>191.18</v>
      </c>
      <c r="D18" s="99">
        <v>191.18</v>
      </c>
      <c r="E18" s="103"/>
      <c r="F18" s="95"/>
      <c r="G18" s="95"/>
      <c r="H18" s="96"/>
    </row>
    <row r="19" spans="1:8" ht="18" customHeight="1">
      <c r="A19" s="97" t="s">
        <v>68</v>
      </c>
      <c r="B19" s="97" t="s">
        <v>218</v>
      </c>
      <c r="C19" s="102">
        <f t="shared" si="0"/>
        <v>194.06</v>
      </c>
      <c r="D19" s="99">
        <v>194.06</v>
      </c>
      <c r="E19" s="103"/>
      <c r="F19" s="95"/>
      <c r="G19" s="95"/>
      <c r="H19" s="96"/>
    </row>
    <row r="20" spans="1:8" ht="18" customHeight="1">
      <c r="A20" s="97">
        <v>21004</v>
      </c>
      <c r="B20" s="97" t="s">
        <v>70</v>
      </c>
      <c r="C20" s="102"/>
      <c r="D20" s="99"/>
      <c r="E20" s="103">
        <v>48.56</v>
      </c>
      <c r="F20" s="95"/>
      <c r="G20" s="95"/>
      <c r="H20" s="96"/>
    </row>
    <row r="21" spans="1:8" ht="18" customHeight="1">
      <c r="A21" s="97">
        <v>2100408</v>
      </c>
      <c r="B21" s="97" t="s">
        <v>71</v>
      </c>
      <c r="C21" s="102"/>
      <c r="D21" s="99"/>
      <c r="E21" s="103">
        <v>48.56</v>
      </c>
      <c r="F21" s="95"/>
      <c r="G21" s="95"/>
      <c r="H21" s="96"/>
    </row>
    <row r="22" spans="1:8" ht="18" customHeight="1">
      <c r="A22" s="97" t="s">
        <v>72</v>
      </c>
      <c r="B22" s="97" t="s">
        <v>219</v>
      </c>
      <c r="C22" s="102">
        <f>SUM(D22:H22)</f>
        <v>19.28</v>
      </c>
      <c r="D22" s="99">
        <v>19.28</v>
      </c>
      <c r="E22" s="103"/>
      <c r="F22" s="95"/>
      <c r="G22" s="95"/>
      <c r="H22" s="96"/>
    </row>
    <row r="23" spans="1:8" ht="18" customHeight="1">
      <c r="A23" s="97" t="s">
        <v>74</v>
      </c>
      <c r="B23" s="97" t="s">
        <v>220</v>
      </c>
      <c r="C23" s="102">
        <f>SUM(D23:H23)</f>
        <v>18.71</v>
      </c>
      <c r="D23" s="99">
        <v>18.71</v>
      </c>
      <c r="E23" s="103"/>
      <c r="F23" s="95"/>
      <c r="G23" s="95"/>
      <c r="H23" s="96"/>
    </row>
    <row r="24" spans="1:8" ht="18" customHeight="1">
      <c r="A24" s="97" t="s">
        <v>76</v>
      </c>
      <c r="B24" s="97" t="s">
        <v>221</v>
      </c>
      <c r="C24" s="102">
        <f>SUM(D24:H24)</f>
        <v>0.56</v>
      </c>
      <c r="D24" s="99">
        <v>0.56</v>
      </c>
      <c r="E24" s="103"/>
      <c r="F24" s="95"/>
      <c r="G24" s="95"/>
      <c r="H24" s="96"/>
    </row>
    <row r="25" spans="1:8" ht="18" customHeight="1">
      <c r="A25" s="97">
        <v>21099</v>
      </c>
      <c r="B25" s="97" t="s">
        <v>78</v>
      </c>
      <c r="C25" s="102"/>
      <c r="D25" s="99"/>
      <c r="E25" s="103">
        <v>11</v>
      </c>
      <c r="F25" s="95"/>
      <c r="G25" s="95"/>
      <c r="H25" s="96"/>
    </row>
    <row r="26" spans="1:8" ht="18" customHeight="1">
      <c r="A26" s="98">
        <v>2109999</v>
      </c>
      <c r="B26" s="98" t="s">
        <v>79</v>
      </c>
      <c r="C26" s="89"/>
      <c r="D26" s="99"/>
      <c r="E26" s="95">
        <v>11</v>
      </c>
      <c r="F26" s="95"/>
      <c r="G26" s="95"/>
      <c r="H26" s="96"/>
    </row>
    <row r="27" spans="1:8" ht="18" customHeight="1">
      <c r="A27" s="97" t="s">
        <v>80</v>
      </c>
      <c r="B27" s="98" t="s">
        <v>222</v>
      </c>
      <c r="C27" s="89">
        <f>SUM(D27:H27)</f>
        <v>22.46</v>
      </c>
      <c r="D27" s="99">
        <v>22.46</v>
      </c>
      <c r="E27" s="95"/>
      <c r="F27" s="95"/>
      <c r="G27" s="95"/>
      <c r="H27" s="96"/>
    </row>
    <row r="28" spans="1:8" ht="18" customHeight="1">
      <c r="A28" s="97" t="s">
        <v>82</v>
      </c>
      <c r="B28" s="98" t="s">
        <v>223</v>
      </c>
      <c r="C28" s="89">
        <f>SUM(D28:H28)</f>
        <v>22.46</v>
      </c>
      <c r="D28" s="99">
        <v>22.46</v>
      </c>
      <c r="E28" s="95"/>
      <c r="F28" s="95"/>
      <c r="G28" s="95"/>
      <c r="H28" s="96"/>
    </row>
    <row r="29" spans="1:8" ht="18" customHeight="1">
      <c r="A29" s="104" t="s">
        <v>84</v>
      </c>
      <c r="B29" s="105" t="s">
        <v>224</v>
      </c>
      <c r="C29" s="89">
        <f>SUM(D29:H29)</f>
        <v>22.46</v>
      </c>
      <c r="D29" s="99">
        <v>22.46</v>
      </c>
      <c r="E29" s="95"/>
      <c r="F29" s="95"/>
      <c r="G29" s="95"/>
      <c r="H29" s="96"/>
    </row>
    <row r="30" spans="1:8" ht="18" customHeight="1">
      <c r="A30" s="97" t="s">
        <v>86</v>
      </c>
      <c r="B30" s="98" t="s">
        <v>225</v>
      </c>
      <c r="C30" s="89">
        <f>SUM(D30:H30)</f>
        <v>13.96</v>
      </c>
      <c r="D30" s="106">
        <v>13.96</v>
      </c>
      <c r="E30" s="95"/>
      <c r="F30" s="95"/>
      <c r="G30" s="95"/>
      <c r="H30" s="96"/>
    </row>
    <row r="31" spans="1:8" ht="18" customHeight="1">
      <c r="A31" s="97" t="s">
        <v>88</v>
      </c>
      <c r="B31" s="98" t="s">
        <v>226</v>
      </c>
      <c r="C31" s="107">
        <f>SUM(D31:H31)</f>
        <v>13.96</v>
      </c>
      <c r="D31" s="108">
        <v>13.96</v>
      </c>
      <c r="E31" s="109"/>
      <c r="F31" s="109"/>
      <c r="G31" s="109"/>
      <c r="H31" s="110"/>
    </row>
    <row r="32" spans="1:8" ht="13.5">
      <c r="A32" s="97" t="s">
        <v>90</v>
      </c>
      <c r="B32" s="98" t="s">
        <v>227</v>
      </c>
      <c r="C32" s="111">
        <v>13.96</v>
      </c>
      <c r="D32" s="106">
        <v>13.96</v>
      </c>
      <c r="E32" s="112"/>
      <c r="F32" s="112"/>
      <c r="G32" s="112"/>
      <c r="H32" s="112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K22" sqref="K2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235</v>
      </c>
      <c r="B1" s="1"/>
      <c r="C1" s="67"/>
      <c r="D1" s="67"/>
      <c r="E1" s="67"/>
      <c r="F1" s="67"/>
      <c r="G1" s="68"/>
      <c r="H1" s="68"/>
      <c r="I1" s="68"/>
      <c r="J1" s="68"/>
      <c r="K1" s="68"/>
    </row>
    <row r="2" spans="1:11" ht="19.5">
      <c r="A2" s="69" t="s">
        <v>236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3.5">
      <c r="A3" s="67"/>
      <c r="B3" s="67"/>
      <c r="C3" s="67"/>
      <c r="D3" s="67"/>
      <c r="E3" s="67"/>
      <c r="F3" s="67"/>
      <c r="G3" s="68"/>
      <c r="H3" s="68"/>
      <c r="I3" s="68"/>
      <c r="J3" s="68"/>
      <c r="K3" s="68" t="s">
        <v>2</v>
      </c>
    </row>
    <row r="4" spans="1:11" ht="14.25">
      <c r="A4" s="70" t="s">
        <v>152</v>
      </c>
      <c r="B4" s="71" t="s">
        <v>51</v>
      </c>
      <c r="C4" s="71" t="s">
        <v>190</v>
      </c>
      <c r="D4" s="71" t="s">
        <v>198</v>
      </c>
      <c r="E4" s="71" t="s">
        <v>199</v>
      </c>
      <c r="F4" s="71" t="s">
        <v>200</v>
      </c>
      <c r="G4" s="71" t="s">
        <v>237</v>
      </c>
      <c r="H4" s="71"/>
      <c r="I4" s="71" t="s">
        <v>238</v>
      </c>
      <c r="J4" s="71" t="s">
        <v>239</v>
      </c>
      <c r="K4" s="71" t="s">
        <v>188</v>
      </c>
    </row>
    <row r="5" spans="1:11" ht="42.75">
      <c r="A5" s="70"/>
      <c r="B5" s="71"/>
      <c r="C5" s="71"/>
      <c r="D5" s="71"/>
      <c r="E5" s="71"/>
      <c r="F5" s="71"/>
      <c r="G5" s="71" t="s">
        <v>240</v>
      </c>
      <c r="H5" s="71" t="s">
        <v>241</v>
      </c>
      <c r="I5" s="71"/>
      <c r="J5" s="71"/>
      <c r="K5" s="71"/>
    </row>
    <row r="6" spans="1:11" ht="18.75">
      <c r="A6" s="72" t="s">
        <v>51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8.75">
      <c r="A7" s="74" t="s">
        <v>242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8.75">
      <c r="A8" s="74" t="s">
        <v>243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.75">
      <c r="A9" s="74" t="s">
        <v>244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27" ht="11.25">
      <c r="M27" t="s">
        <v>163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7">
      <selection activeCell="J6" sqref="J6"/>
    </sheetView>
  </sheetViews>
  <sheetFormatPr defaultColWidth="1.5" defaultRowHeight="11.25"/>
  <cols>
    <col min="1" max="1" width="25.33203125" style="45" customWidth="1"/>
    <col min="2" max="2" width="43.83203125" style="45" customWidth="1"/>
    <col min="3" max="6" width="26" style="45" customWidth="1"/>
    <col min="7" max="32" width="12" style="45" customWidth="1"/>
    <col min="33" max="224" width="1.5" style="45" customWidth="1"/>
    <col min="225" max="255" width="12" style="45" customWidth="1"/>
    <col min="256" max="256" width="1.5" style="45" customWidth="1"/>
  </cols>
  <sheetData>
    <row r="1" ht="21" customHeight="1">
      <c r="A1" s="46" t="s">
        <v>245</v>
      </c>
    </row>
    <row r="2" spans="1:6" ht="47.25" customHeight="1">
      <c r="A2" s="47" t="s">
        <v>246</v>
      </c>
      <c r="B2" s="47"/>
      <c r="C2" s="47"/>
      <c r="D2" s="47"/>
      <c r="E2" s="47"/>
      <c r="F2" s="47"/>
    </row>
    <row r="3" spans="1:6" ht="19.5" customHeight="1">
      <c r="A3" s="48"/>
      <c r="B3" s="48"/>
      <c r="C3" s="48"/>
      <c r="D3" s="48"/>
      <c r="E3" s="48"/>
      <c r="F3" s="49" t="s">
        <v>2</v>
      </c>
    </row>
    <row r="4" spans="1:6" ht="36" customHeight="1">
      <c r="A4" s="50" t="s">
        <v>247</v>
      </c>
      <c r="B4" s="50" t="s">
        <v>248</v>
      </c>
      <c r="C4" s="50"/>
      <c r="D4" s="50" t="s">
        <v>249</v>
      </c>
      <c r="E4" s="50">
        <v>356</v>
      </c>
      <c r="F4" s="50"/>
    </row>
    <row r="5" spans="1:6" ht="36" customHeight="1">
      <c r="A5" s="50"/>
      <c r="B5" s="50"/>
      <c r="C5" s="50"/>
      <c r="D5" s="50" t="s">
        <v>250</v>
      </c>
      <c r="E5" s="50">
        <v>356</v>
      </c>
      <c r="F5" s="50"/>
    </row>
    <row r="6" spans="1:6" ht="73.5" customHeight="1">
      <c r="A6" s="50" t="s">
        <v>251</v>
      </c>
      <c r="B6" s="50" t="s">
        <v>252</v>
      </c>
      <c r="C6" s="50"/>
      <c r="D6" s="50"/>
      <c r="E6" s="50"/>
      <c r="F6" s="50"/>
    </row>
    <row r="7" spans="1:6" ht="26.25" customHeight="1">
      <c r="A7" s="51" t="s">
        <v>253</v>
      </c>
      <c r="B7" s="50" t="s">
        <v>254</v>
      </c>
      <c r="C7" s="50" t="s">
        <v>255</v>
      </c>
      <c r="D7" s="50" t="s">
        <v>256</v>
      </c>
      <c r="E7" s="50" t="s">
        <v>257</v>
      </c>
      <c r="F7" s="50" t="s">
        <v>258</v>
      </c>
    </row>
    <row r="8" spans="1:6" ht="26.25" customHeight="1">
      <c r="A8" s="51"/>
      <c r="B8" s="52" t="s">
        <v>259</v>
      </c>
      <c r="C8" s="50">
        <v>20</v>
      </c>
      <c r="D8" s="50" t="s">
        <v>260</v>
      </c>
      <c r="E8" s="53" t="s">
        <v>261</v>
      </c>
      <c r="F8" s="54" t="s">
        <v>262</v>
      </c>
    </row>
    <row r="9" spans="1:6" ht="26.25" customHeight="1">
      <c r="A9" s="51"/>
      <c r="B9" s="52" t="s">
        <v>263</v>
      </c>
      <c r="C9" s="50">
        <v>10</v>
      </c>
      <c r="D9" s="50" t="s">
        <v>260</v>
      </c>
      <c r="E9" s="53" t="s">
        <v>264</v>
      </c>
      <c r="F9" s="54" t="s">
        <v>265</v>
      </c>
    </row>
    <row r="10" spans="1:6" ht="26.25" customHeight="1">
      <c r="A10" s="51"/>
      <c r="B10" s="52" t="s">
        <v>266</v>
      </c>
      <c r="C10" s="50">
        <v>10</v>
      </c>
      <c r="D10" s="50" t="s">
        <v>260</v>
      </c>
      <c r="E10" s="55" t="s">
        <v>267</v>
      </c>
      <c r="F10" s="54" t="s">
        <v>268</v>
      </c>
    </row>
    <row r="11" spans="1:6" ht="26.25" customHeight="1">
      <c r="A11" s="51"/>
      <c r="B11" s="52" t="s">
        <v>269</v>
      </c>
      <c r="C11" s="50">
        <v>10</v>
      </c>
      <c r="D11" s="50" t="s">
        <v>260</v>
      </c>
      <c r="E11" s="55" t="s">
        <v>270</v>
      </c>
      <c r="F11" s="54" t="s">
        <v>271</v>
      </c>
    </row>
    <row r="12" spans="1:6" ht="26.25" customHeight="1">
      <c r="A12" s="51"/>
      <c r="B12" s="52" t="s">
        <v>272</v>
      </c>
      <c r="C12" s="50">
        <v>10</v>
      </c>
      <c r="D12" s="50" t="s">
        <v>260</v>
      </c>
      <c r="E12" s="55" t="s">
        <v>273</v>
      </c>
      <c r="F12" s="56" t="s">
        <v>274</v>
      </c>
    </row>
    <row r="13" spans="1:6" ht="26.25" customHeight="1">
      <c r="A13" s="51"/>
      <c r="B13" s="57" t="s">
        <v>275</v>
      </c>
      <c r="C13" s="50">
        <v>10</v>
      </c>
      <c r="D13" s="58" t="s">
        <v>276</v>
      </c>
      <c r="E13" s="55" t="s">
        <v>277</v>
      </c>
      <c r="F13" s="58" t="s">
        <v>278</v>
      </c>
    </row>
    <row r="14" spans="1:6" ht="26.25" customHeight="1">
      <c r="A14" s="51"/>
      <c r="B14" s="52" t="s">
        <v>279</v>
      </c>
      <c r="C14" s="50">
        <v>10</v>
      </c>
      <c r="D14" s="58" t="s">
        <v>280</v>
      </c>
      <c r="E14" s="59" t="s">
        <v>281</v>
      </c>
      <c r="F14" s="58" t="s">
        <v>282</v>
      </c>
    </row>
    <row r="15" spans="1:6" ht="26.25" customHeight="1">
      <c r="A15" s="51"/>
      <c r="B15" s="52" t="s">
        <v>283</v>
      </c>
      <c r="C15" s="50">
        <v>20</v>
      </c>
      <c r="D15" s="54" t="s">
        <v>260</v>
      </c>
      <c r="E15" s="59" t="s">
        <v>284</v>
      </c>
      <c r="F15" s="60" t="s">
        <v>285</v>
      </c>
    </row>
    <row r="16" spans="1:6" ht="26.25" customHeight="1">
      <c r="A16" s="51"/>
      <c r="B16" s="50"/>
      <c r="C16" s="61"/>
      <c r="D16" s="61"/>
      <c r="E16" s="61"/>
      <c r="F16" s="61"/>
    </row>
    <row r="17" spans="1:6" ht="12.75">
      <c r="A17" s="62"/>
      <c r="B17" s="63"/>
      <c r="C17" s="64"/>
      <c r="D17" s="64"/>
      <c r="E17" s="64"/>
      <c r="F17" s="63"/>
    </row>
    <row r="18" spans="1:6" ht="12.75">
      <c r="A18" s="62"/>
      <c r="B18" s="63"/>
      <c r="C18" s="64"/>
      <c r="D18" s="64"/>
      <c r="E18" s="64"/>
      <c r="F18" s="63"/>
    </row>
    <row r="19" spans="1:6" ht="12.75">
      <c r="A19" s="62"/>
      <c r="B19" s="63"/>
      <c r="C19" s="64"/>
      <c r="D19" s="64"/>
      <c r="E19" s="64"/>
      <c r="F19" s="63"/>
    </row>
    <row r="20" spans="1:6" ht="12.75">
      <c r="A20" s="62"/>
      <c r="B20" s="63"/>
      <c r="C20" s="64"/>
      <c r="D20" s="64"/>
      <c r="E20" s="64"/>
      <c r="F20" s="63"/>
    </row>
    <row r="21" spans="1:6" ht="12.75">
      <c r="A21" s="62"/>
      <c r="B21" s="63"/>
      <c r="C21" s="64"/>
      <c r="D21" s="64"/>
      <c r="E21" s="64"/>
      <c r="F21" s="63"/>
    </row>
    <row r="22" spans="1:6" ht="12.75">
      <c r="A22" s="62"/>
      <c r="B22" s="63"/>
      <c r="C22" s="64"/>
      <c r="D22" s="64"/>
      <c r="E22" s="64"/>
      <c r="F22" s="63"/>
    </row>
    <row r="23" spans="1:6" ht="12.75">
      <c r="A23" s="62"/>
      <c r="B23" s="63"/>
      <c r="C23" s="64"/>
      <c r="D23" s="64"/>
      <c r="E23" s="64"/>
      <c r="F23" s="63"/>
    </row>
    <row r="24" spans="1:6" ht="12.75">
      <c r="A24" s="62"/>
      <c r="B24" s="63"/>
      <c r="C24" s="64"/>
      <c r="D24" s="64"/>
      <c r="E24" s="64"/>
      <c r="F24" s="63"/>
    </row>
    <row r="25" spans="1:6" ht="12.75">
      <c r="A25" s="62"/>
      <c r="B25" s="63"/>
      <c r="C25" s="64"/>
      <c r="D25" s="64"/>
      <c r="E25" s="64"/>
      <c r="F25" s="63"/>
    </row>
    <row r="26" spans="1:6" ht="12.75">
      <c r="A26" s="62"/>
      <c r="B26" s="63"/>
      <c r="C26" s="64"/>
      <c r="D26" s="64"/>
      <c r="E26" s="64"/>
      <c r="F26" s="63"/>
    </row>
    <row r="27" spans="1:6" ht="12.75">
      <c r="A27" s="62"/>
      <c r="B27" s="63"/>
      <c r="C27" s="64"/>
      <c r="D27" s="64"/>
      <c r="E27" s="64"/>
      <c r="F27" s="63"/>
    </row>
    <row r="28" spans="1:6" ht="12.75">
      <c r="A28" s="62"/>
      <c r="B28" s="63"/>
      <c r="C28" s="64"/>
      <c r="D28" s="64"/>
      <c r="E28" s="64"/>
      <c r="F28" s="63"/>
    </row>
    <row r="29" spans="1:6" ht="12.75">
      <c r="A29" s="62"/>
      <c r="B29" s="63"/>
      <c r="C29" s="64"/>
      <c r="D29" s="64"/>
      <c r="E29" s="64"/>
      <c r="F29" s="63"/>
    </row>
    <row r="30" spans="1:6" ht="12.75">
      <c r="A30" s="62"/>
      <c r="B30" s="63"/>
      <c r="C30" s="64"/>
      <c r="D30" s="64"/>
      <c r="E30" s="64"/>
      <c r="F30" s="63"/>
    </row>
    <row r="31" spans="1:6" ht="12.75">
      <c r="A31" s="62"/>
      <c r="B31" s="63"/>
      <c r="C31" s="64"/>
      <c r="D31" s="64"/>
      <c r="E31" s="64"/>
      <c r="F31" s="63"/>
    </row>
    <row r="32" spans="1:6" ht="12.75">
      <c r="A32" s="62"/>
      <c r="B32" s="63"/>
      <c r="C32" s="64"/>
      <c r="D32" s="64"/>
      <c r="E32" s="64"/>
      <c r="F32" s="63"/>
    </row>
    <row r="33" spans="1:6" ht="12.75">
      <c r="A33" s="62"/>
      <c r="B33" s="63"/>
      <c r="C33" s="64"/>
      <c r="D33" s="64"/>
      <c r="E33" s="64"/>
      <c r="F33" s="63"/>
    </row>
    <row r="34" spans="1:6" ht="12.75">
      <c r="A34" s="62"/>
      <c r="B34" s="63"/>
      <c r="C34" s="64"/>
      <c r="D34" s="64"/>
      <c r="E34" s="64"/>
      <c r="F34" s="63"/>
    </row>
    <row r="35" spans="1:6" ht="12.75">
      <c r="A35" s="62"/>
      <c r="B35" s="63"/>
      <c r="C35" s="64"/>
      <c r="D35" s="64"/>
      <c r="E35" s="64"/>
      <c r="F35" s="63"/>
    </row>
    <row r="36" spans="2:6" ht="12.75">
      <c r="B36" s="65"/>
      <c r="C36" s="66"/>
      <c r="D36" s="66"/>
      <c r="E36" s="66"/>
      <c r="F36" s="65"/>
    </row>
    <row r="37" spans="2:6" ht="12.75">
      <c r="B37" s="65"/>
      <c r="C37" s="66"/>
      <c r="D37" s="66"/>
      <c r="E37" s="66"/>
      <c r="F37" s="65"/>
    </row>
    <row r="38" spans="2:6" ht="12.75">
      <c r="B38" s="65"/>
      <c r="C38" s="65"/>
      <c r="D38" s="65"/>
      <c r="E38" s="65"/>
      <c r="F38" s="65"/>
    </row>
    <row r="39" spans="2:6" ht="12.75">
      <c r="B39" s="65"/>
      <c r="C39" s="65"/>
      <c r="D39" s="65"/>
      <c r="E39" s="65"/>
      <c r="F39" s="65"/>
    </row>
    <row r="40" spans="2:6" ht="12.75">
      <c r="B40" s="65"/>
      <c r="C40" s="65"/>
      <c r="D40" s="65"/>
      <c r="E40" s="65"/>
      <c r="F40" s="65"/>
    </row>
    <row r="41" spans="2:6" ht="12.75">
      <c r="B41" s="65"/>
      <c r="C41" s="65"/>
      <c r="D41" s="65"/>
      <c r="E41" s="65"/>
      <c r="F41" s="65"/>
    </row>
    <row r="42" spans="2:6" ht="12.75">
      <c r="B42" s="65"/>
      <c r="C42" s="65"/>
      <c r="D42" s="65"/>
      <c r="E42" s="65"/>
      <c r="F42" s="65"/>
    </row>
    <row r="43" spans="2:6" ht="12.75">
      <c r="B43" s="65"/>
      <c r="C43" s="65"/>
      <c r="D43" s="65"/>
      <c r="E43" s="65"/>
      <c r="F43" s="65"/>
    </row>
    <row r="44" spans="2:6" ht="12.75">
      <c r="B44" s="65"/>
      <c r="C44" s="65"/>
      <c r="D44" s="65"/>
      <c r="E44" s="65"/>
      <c r="F44" s="65"/>
    </row>
    <row r="45" spans="2:6" ht="12.75">
      <c r="B45" s="65"/>
      <c r="C45" s="65"/>
      <c r="D45" s="65"/>
      <c r="E45" s="65"/>
      <c r="F45" s="65"/>
    </row>
    <row r="46" spans="2:6" ht="12.75">
      <c r="B46" s="65"/>
      <c r="C46" s="65"/>
      <c r="D46" s="65"/>
      <c r="E46" s="65"/>
      <c r="F46" s="65"/>
    </row>
    <row r="47" spans="2:6" ht="12.75">
      <c r="B47" s="65"/>
      <c r="C47" s="65"/>
      <c r="D47" s="65"/>
      <c r="E47" s="65"/>
      <c r="F47" s="65"/>
    </row>
    <row r="48" spans="2:6" ht="12.75">
      <c r="B48" s="65"/>
      <c r="C48" s="65"/>
      <c r="D48" s="65"/>
      <c r="E48" s="65"/>
      <c r="F48" s="65"/>
    </row>
    <row r="49" spans="2:6" ht="12.75">
      <c r="B49" s="65"/>
      <c r="C49" s="65"/>
      <c r="D49" s="65"/>
      <c r="E49" s="65"/>
      <c r="F49" s="65"/>
    </row>
    <row r="50" spans="2:6" ht="12.75">
      <c r="B50" s="65"/>
      <c r="C50" s="65"/>
      <c r="D50" s="65"/>
      <c r="E50" s="65"/>
      <c r="F50" s="65"/>
    </row>
    <row r="51" spans="2:6" ht="12.75">
      <c r="B51" s="65"/>
      <c r="C51" s="65"/>
      <c r="D51" s="65"/>
      <c r="E51" s="65"/>
      <c r="F51" s="65"/>
    </row>
    <row r="52" spans="2:6" ht="12.75">
      <c r="B52" s="65"/>
      <c r="C52" s="65"/>
      <c r="D52" s="65"/>
      <c r="E52" s="65"/>
      <c r="F52" s="65"/>
    </row>
    <row r="53" spans="2:6" ht="12.75">
      <c r="B53" s="65"/>
      <c r="C53" s="65"/>
      <c r="D53" s="65"/>
      <c r="E53" s="65"/>
      <c r="F53" s="65"/>
    </row>
    <row r="54" spans="2:6" ht="12.75">
      <c r="B54" s="65"/>
      <c r="C54" s="65"/>
      <c r="D54" s="65"/>
      <c r="E54" s="65"/>
      <c r="F54" s="65"/>
    </row>
    <row r="55" spans="2:6" ht="12.75">
      <c r="B55" s="65"/>
      <c r="C55" s="65"/>
      <c r="D55" s="65"/>
      <c r="E55" s="65"/>
      <c r="F55" s="65"/>
    </row>
    <row r="56" spans="2:6" ht="12.75">
      <c r="B56" s="65"/>
      <c r="C56" s="65"/>
      <c r="D56" s="65"/>
      <c r="E56" s="65"/>
      <c r="F56" s="65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9">
      <selection activeCell="P26" sqref="P26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286</v>
      </c>
      <c r="B1" s="1"/>
    </row>
    <row r="2" spans="1:7" ht="24">
      <c r="A2" s="2" t="s">
        <v>287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288</v>
      </c>
      <c r="B4" s="5"/>
      <c r="C4" s="5"/>
      <c r="D4" s="6" t="s">
        <v>248</v>
      </c>
      <c r="E4" s="6"/>
      <c r="F4" s="6"/>
      <c r="G4" s="7"/>
    </row>
    <row r="5" spans="1:7" ht="28.5" customHeight="1">
      <c r="A5" s="8" t="s">
        <v>289</v>
      </c>
      <c r="B5" s="9"/>
      <c r="C5" s="10"/>
      <c r="D5" s="11" t="s">
        <v>290</v>
      </c>
      <c r="E5" s="12"/>
      <c r="F5" s="12"/>
      <c r="G5" s="13"/>
    </row>
    <row r="6" spans="1:7" ht="28.5" customHeight="1">
      <c r="A6" s="14" t="s">
        <v>291</v>
      </c>
      <c r="B6" s="15" t="s">
        <v>292</v>
      </c>
      <c r="C6" s="16"/>
      <c r="D6" s="15">
        <v>48.56</v>
      </c>
      <c r="E6" s="15"/>
      <c r="F6" s="15"/>
      <c r="G6" s="17"/>
    </row>
    <row r="7" spans="1:7" ht="28.5" customHeight="1">
      <c r="A7" s="18"/>
      <c r="B7" s="15" t="s">
        <v>293</v>
      </c>
      <c r="C7" s="16"/>
      <c r="D7" s="15">
        <v>48.56</v>
      </c>
      <c r="E7" s="15"/>
      <c r="F7" s="15"/>
      <c r="G7" s="17"/>
    </row>
    <row r="8" spans="1:7" ht="28.5" customHeight="1">
      <c r="A8" s="18"/>
      <c r="B8" s="15" t="s">
        <v>294</v>
      </c>
      <c r="C8" s="16"/>
      <c r="D8" s="19"/>
      <c r="E8" s="20"/>
      <c r="F8" s="20"/>
      <c r="G8" s="21"/>
    </row>
    <row r="9" spans="1:7" ht="28.5" customHeight="1">
      <c r="A9" s="18"/>
      <c r="B9" s="22" t="s">
        <v>295</v>
      </c>
      <c r="C9" s="23"/>
      <c r="D9" s="19"/>
      <c r="E9" s="20"/>
      <c r="F9" s="20"/>
      <c r="G9" s="21"/>
    </row>
    <row r="10" spans="1:7" ht="28.5" customHeight="1">
      <c r="A10" s="24"/>
      <c r="B10" s="22" t="s">
        <v>296</v>
      </c>
      <c r="C10" s="23"/>
      <c r="D10" s="25"/>
      <c r="E10" s="26"/>
      <c r="F10" s="26"/>
      <c r="G10" s="27"/>
    </row>
    <row r="11" spans="1:7" ht="28.5" customHeight="1">
      <c r="A11" s="28" t="s">
        <v>297</v>
      </c>
      <c r="B11" s="22" t="s">
        <v>298</v>
      </c>
      <c r="C11" s="29"/>
      <c r="D11" s="29"/>
      <c r="E11" s="29"/>
      <c r="F11" s="29"/>
      <c r="G11" s="30"/>
    </row>
    <row r="12" spans="1:7" ht="28.5" customHeight="1">
      <c r="A12" s="28" t="s">
        <v>299</v>
      </c>
      <c r="B12" s="31" t="s">
        <v>300</v>
      </c>
      <c r="C12" s="32"/>
      <c r="D12" s="32"/>
      <c r="E12" s="32"/>
      <c r="F12" s="32"/>
      <c r="G12" s="33"/>
    </row>
    <row r="13" spans="1:7" ht="28.5" customHeight="1">
      <c r="A13" s="28" t="s">
        <v>301</v>
      </c>
      <c r="B13" s="31" t="s">
        <v>302</v>
      </c>
      <c r="C13" s="32"/>
      <c r="D13" s="32"/>
      <c r="E13" s="32"/>
      <c r="F13" s="32"/>
      <c r="G13" s="33"/>
    </row>
    <row r="14" spans="1:7" ht="28.5" customHeight="1">
      <c r="A14" s="34" t="s">
        <v>253</v>
      </c>
      <c r="B14" s="35" t="s">
        <v>303</v>
      </c>
      <c r="C14" s="35" t="s">
        <v>304</v>
      </c>
      <c r="D14" s="15" t="s">
        <v>305</v>
      </c>
      <c r="E14" s="15" t="s">
        <v>258</v>
      </c>
      <c r="F14" s="15" t="s">
        <v>306</v>
      </c>
      <c r="G14" s="36" t="s">
        <v>307</v>
      </c>
    </row>
    <row r="15" spans="1:7" ht="28.5" customHeight="1">
      <c r="A15" s="34"/>
      <c r="B15" s="37" t="s">
        <v>308</v>
      </c>
      <c r="C15" s="38" t="s">
        <v>309</v>
      </c>
      <c r="D15" s="15" t="s">
        <v>310</v>
      </c>
      <c r="E15" s="15" t="s">
        <v>311</v>
      </c>
      <c r="F15" s="15"/>
      <c r="G15" s="36">
        <v>3</v>
      </c>
    </row>
    <row r="16" spans="1:7" ht="28.5" customHeight="1">
      <c r="A16" s="34"/>
      <c r="B16" s="37"/>
      <c r="C16" s="38"/>
      <c r="D16" s="15" t="s">
        <v>312</v>
      </c>
      <c r="E16" s="15">
        <v>9</v>
      </c>
      <c r="F16" s="15" t="s">
        <v>280</v>
      </c>
      <c r="G16" s="36">
        <v>5</v>
      </c>
    </row>
    <row r="17" spans="1:7" ht="28.5" customHeight="1">
      <c r="A17" s="34"/>
      <c r="B17" s="37"/>
      <c r="C17" s="38" t="s">
        <v>313</v>
      </c>
      <c r="D17" s="15" t="s">
        <v>314</v>
      </c>
      <c r="E17" s="15" t="s">
        <v>315</v>
      </c>
      <c r="F17" s="15"/>
      <c r="G17" s="36">
        <v>5</v>
      </c>
    </row>
    <row r="18" spans="1:7" ht="28.5" customHeight="1">
      <c r="A18" s="34"/>
      <c r="B18" s="37"/>
      <c r="C18" s="38"/>
      <c r="D18" s="15" t="s">
        <v>316</v>
      </c>
      <c r="E18" s="15" t="s">
        <v>317</v>
      </c>
      <c r="F18" s="15" t="s">
        <v>260</v>
      </c>
      <c r="G18" s="36">
        <v>8</v>
      </c>
    </row>
    <row r="19" spans="1:7" ht="28.5" customHeight="1">
      <c r="A19" s="34"/>
      <c r="B19" s="37"/>
      <c r="C19" s="38"/>
      <c r="D19" s="15" t="s">
        <v>318</v>
      </c>
      <c r="E19" s="15" t="s">
        <v>319</v>
      </c>
      <c r="F19" s="15" t="s">
        <v>260</v>
      </c>
      <c r="G19" s="36">
        <v>8</v>
      </c>
    </row>
    <row r="20" spans="1:7" ht="28.5" customHeight="1">
      <c r="A20" s="34"/>
      <c r="B20" s="37"/>
      <c r="C20" s="38"/>
      <c r="D20" s="15" t="s">
        <v>320</v>
      </c>
      <c r="E20" s="15" t="s">
        <v>317</v>
      </c>
      <c r="F20" s="15" t="s">
        <v>260</v>
      </c>
      <c r="G20" s="36">
        <v>8</v>
      </c>
    </row>
    <row r="21" spans="1:7" ht="28.5" customHeight="1">
      <c r="A21" s="34"/>
      <c r="B21" s="37"/>
      <c r="C21" s="38" t="s">
        <v>321</v>
      </c>
      <c r="D21" s="15" t="s">
        <v>322</v>
      </c>
      <c r="E21" s="39">
        <v>44562</v>
      </c>
      <c r="F21" s="15"/>
      <c r="G21" s="36">
        <v>5</v>
      </c>
    </row>
    <row r="22" spans="1:7" ht="28.5" customHeight="1">
      <c r="A22" s="34"/>
      <c r="B22" s="37"/>
      <c r="C22" s="38"/>
      <c r="D22" s="15" t="s">
        <v>323</v>
      </c>
      <c r="E22" s="15">
        <v>100</v>
      </c>
      <c r="F22" s="15" t="s">
        <v>260</v>
      </c>
      <c r="G22" s="36">
        <v>5</v>
      </c>
    </row>
    <row r="23" spans="1:7" ht="28.5" customHeight="1">
      <c r="A23" s="34"/>
      <c r="B23" s="37"/>
      <c r="C23" s="38"/>
      <c r="D23" s="15" t="s">
        <v>324</v>
      </c>
      <c r="E23" s="15">
        <v>100</v>
      </c>
      <c r="F23" s="15" t="s">
        <v>260</v>
      </c>
      <c r="G23" s="36">
        <v>8</v>
      </c>
    </row>
    <row r="24" spans="1:7" ht="28.5" customHeight="1">
      <c r="A24" s="34"/>
      <c r="B24" s="37"/>
      <c r="C24" s="38"/>
      <c r="D24" s="15" t="s">
        <v>325</v>
      </c>
      <c r="E24" s="39">
        <v>44926</v>
      </c>
      <c r="F24" s="15"/>
      <c r="G24" s="36">
        <v>5</v>
      </c>
    </row>
    <row r="25" spans="1:7" ht="39" customHeight="1">
      <c r="A25" s="34"/>
      <c r="B25" s="40"/>
      <c r="C25" s="38" t="s">
        <v>326</v>
      </c>
      <c r="D25" s="15" t="s">
        <v>327</v>
      </c>
      <c r="E25" s="41" t="s">
        <v>328</v>
      </c>
      <c r="F25" s="15"/>
      <c r="G25" s="36">
        <v>8</v>
      </c>
    </row>
    <row r="26" spans="1:7" ht="28.5" customHeight="1">
      <c r="A26" s="34"/>
      <c r="B26" s="40"/>
      <c r="C26" s="38" t="s">
        <v>329</v>
      </c>
      <c r="D26" s="15" t="s">
        <v>330</v>
      </c>
      <c r="E26" s="15" t="s">
        <v>331</v>
      </c>
      <c r="F26" s="15"/>
      <c r="G26" s="36">
        <v>8</v>
      </c>
    </row>
    <row r="27" spans="1:7" ht="28.5" customHeight="1">
      <c r="A27" s="34"/>
      <c r="B27" s="40"/>
      <c r="C27" s="38"/>
      <c r="D27" s="15" t="s">
        <v>332</v>
      </c>
      <c r="E27" s="15" t="s">
        <v>331</v>
      </c>
      <c r="F27" s="15"/>
      <c r="G27" s="36">
        <v>8</v>
      </c>
    </row>
    <row r="28" spans="1:7" ht="28.5" customHeight="1">
      <c r="A28" s="34"/>
      <c r="B28" s="40"/>
      <c r="C28" s="38" t="s">
        <v>333</v>
      </c>
      <c r="D28" s="38" t="s">
        <v>283</v>
      </c>
      <c r="E28" s="11" t="s">
        <v>334</v>
      </c>
      <c r="F28" s="11" t="s">
        <v>260</v>
      </c>
      <c r="G28" s="42">
        <v>8</v>
      </c>
    </row>
    <row r="29" spans="1:7" ht="28.5" customHeight="1">
      <c r="A29" s="34"/>
      <c r="B29" s="40"/>
      <c r="C29" s="38"/>
      <c r="D29" s="38"/>
      <c r="E29" s="43" t="s">
        <v>334</v>
      </c>
      <c r="F29" s="43" t="s">
        <v>260</v>
      </c>
      <c r="G29" s="44">
        <v>8</v>
      </c>
    </row>
  </sheetData>
  <sheetProtection/>
  <mergeCells count="30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9"/>
    <mergeCell ref="B15:B24"/>
    <mergeCell ref="B25:B29"/>
    <mergeCell ref="C15:C16"/>
    <mergeCell ref="C17:C20"/>
    <mergeCell ref="C21:C24"/>
    <mergeCell ref="C26:C27"/>
    <mergeCell ref="C28:C29"/>
    <mergeCell ref="D28:D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J12" sqref="J1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52" t="s">
        <v>0</v>
      </c>
    </row>
    <row r="2" spans="1:10" ht="30" customHeight="1">
      <c r="A2" s="76" t="s">
        <v>1</v>
      </c>
      <c r="B2" s="76"/>
      <c r="C2" s="76"/>
      <c r="D2" s="76"/>
      <c r="E2" s="76"/>
      <c r="F2" s="76"/>
      <c r="G2" s="113"/>
      <c r="H2" s="113"/>
      <c r="I2" s="113"/>
      <c r="J2" s="113"/>
    </row>
    <row r="4" spans="5:6" ht="11.25">
      <c r="E4" s="77" t="s">
        <v>2</v>
      </c>
      <c r="F4" s="77"/>
    </row>
    <row r="5" spans="1:7" ht="23.25" customHeight="1">
      <c r="A5" s="115" t="s">
        <v>3</v>
      </c>
      <c r="B5" s="116" t="s">
        <v>3</v>
      </c>
      <c r="C5" s="253" t="s">
        <v>4</v>
      </c>
      <c r="D5" s="253"/>
      <c r="E5" s="253"/>
      <c r="F5" s="253"/>
      <c r="G5" s="253"/>
    </row>
    <row r="6" spans="1:7" ht="12" customHeight="1">
      <c r="A6" s="83" t="s">
        <v>5</v>
      </c>
      <c r="B6" s="85" t="s">
        <v>6</v>
      </c>
      <c r="C6" s="85" t="s">
        <v>7</v>
      </c>
      <c r="D6" s="253" t="s">
        <v>6</v>
      </c>
      <c r="E6" s="253"/>
      <c r="F6" s="253"/>
      <c r="G6" s="253"/>
    </row>
    <row r="7" spans="1:7" ht="12">
      <c r="A7" s="83" t="s">
        <v>5</v>
      </c>
      <c r="B7" s="85" t="s">
        <v>8</v>
      </c>
      <c r="C7" s="85" t="s">
        <v>7</v>
      </c>
      <c r="D7" s="253" t="s">
        <v>9</v>
      </c>
      <c r="E7" s="85" t="s">
        <v>10</v>
      </c>
      <c r="F7" s="85" t="s">
        <v>11</v>
      </c>
      <c r="G7" s="85" t="s">
        <v>12</v>
      </c>
    </row>
    <row r="8" spans="1:7" ht="12">
      <c r="A8" s="142" t="s">
        <v>13</v>
      </c>
      <c r="B8" s="89">
        <v>356</v>
      </c>
      <c r="C8" s="142" t="s">
        <v>14</v>
      </c>
      <c r="D8" s="253">
        <v>356</v>
      </c>
      <c r="E8" s="85">
        <v>356</v>
      </c>
      <c r="F8" s="254"/>
      <c r="G8" s="85"/>
    </row>
    <row r="9" spans="1:7" ht="13.5" customHeight="1">
      <c r="A9" s="142" t="s">
        <v>10</v>
      </c>
      <c r="B9" s="89">
        <v>356</v>
      </c>
      <c r="C9" s="140" t="s">
        <v>15</v>
      </c>
      <c r="D9" s="89">
        <v>1.78</v>
      </c>
      <c r="E9" s="89">
        <v>1.78</v>
      </c>
      <c r="F9" s="255"/>
      <c r="G9" s="95"/>
    </row>
    <row r="10" spans="1:7" ht="13.5" customHeight="1">
      <c r="A10" s="142" t="s">
        <v>11</v>
      </c>
      <c r="B10" s="89"/>
      <c r="C10" s="140" t="s">
        <v>16</v>
      </c>
      <c r="D10" s="89">
        <f aca="true" t="shared" si="0" ref="D10:D32">SUM(E10:G10)</f>
        <v>0</v>
      </c>
      <c r="E10" s="89"/>
      <c r="F10" s="255"/>
      <c r="G10" s="95"/>
    </row>
    <row r="11" spans="1:7" ht="13.5" customHeight="1">
      <c r="A11" s="142" t="s">
        <v>12</v>
      </c>
      <c r="B11" s="89"/>
      <c r="C11" s="140" t="s">
        <v>17</v>
      </c>
      <c r="D11" s="89">
        <f t="shared" si="0"/>
        <v>0</v>
      </c>
      <c r="E11" s="89"/>
      <c r="F11" s="255"/>
      <c r="G11" s="95"/>
    </row>
    <row r="12" spans="1:7" ht="13.5" customHeight="1">
      <c r="A12" s="142"/>
      <c r="B12" s="89"/>
      <c r="C12" s="140" t="s">
        <v>18</v>
      </c>
      <c r="D12" s="89">
        <f t="shared" si="0"/>
        <v>0</v>
      </c>
      <c r="E12" s="89"/>
      <c r="F12" s="255"/>
      <c r="G12" s="95"/>
    </row>
    <row r="13" spans="1:7" ht="13.5" customHeight="1">
      <c r="A13" s="142"/>
      <c r="B13" s="89"/>
      <c r="C13" s="140" t="s">
        <v>19</v>
      </c>
      <c r="D13" s="89">
        <f t="shared" si="0"/>
        <v>0</v>
      </c>
      <c r="E13" s="89"/>
      <c r="F13" s="255"/>
      <c r="G13" s="95"/>
    </row>
    <row r="14" spans="1:7" ht="13.5" customHeight="1">
      <c r="A14" s="142"/>
      <c r="B14" s="89"/>
      <c r="C14" s="140" t="s">
        <v>20</v>
      </c>
      <c r="D14" s="89">
        <f t="shared" si="0"/>
        <v>0</v>
      </c>
      <c r="E14" s="89"/>
      <c r="F14" s="255"/>
      <c r="G14" s="95"/>
    </row>
    <row r="15" spans="1:7" ht="13.5" customHeight="1">
      <c r="A15" s="142"/>
      <c r="B15" s="89"/>
      <c r="C15" s="140" t="s">
        <v>21</v>
      </c>
      <c r="D15" s="89">
        <f t="shared" si="0"/>
        <v>0</v>
      </c>
      <c r="E15" s="89"/>
      <c r="F15" s="255"/>
      <c r="G15" s="95"/>
    </row>
    <row r="16" spans="1:7" ht="13.5" customHeight="1">
      <c r="A16" s="142"/>
      <c r="B16" s="89"/>
      <c r="C16" s="140" t="s">
        <v>22</v>
      </c>
      <c r="D16" s="89">
        <v>44.91</v>
      </c>
      <c r="E16" s="89">
        <v>44.91</v>
      </c>
      <c r="F16" s="255"/>
      <c r="G16" s="95"/>
    </row>
    <row r="17" spans="1:7" ht="13.5" customHeight="1">
      <c r="A17" s="142"/>
      <c r="B17" s="89"/>
      <c r="C17" s="140" t="s">
        <v>23</v>
      </c>
      <c r="D17" s="89">
        <v>272.89</v>
      </c>
      <c r="E17" s="89">
        <v>272.89</v>
      </c>
      <c r="F17" s="255"/>
      <c r="G17" s="95"/>
    </row>
    <row r="18" spans="1:7" ht="13.5" customHeight="1">
      <c r="A18" s="142"/>
      <c r="B18" s="89"/>
      <c r="C18" s="140" t="s">
        <v>24</v>
      </c>
      <c r="D18" s="89">
        <f t="shared" si="0"/>
        <v>0</v>
      </c>
      <c r="E18" s="89"/>
      <c r="F18" s="255"/>
      <c r="G18" s="95"/>
    </row>
    <row r="19" spans="1:7" ht="13.5" customHeight="1">
      <c r="A19" s="142"/>
      <c r="B19" s="89"/>
      <c r="C19" s="140" t="s">
        <v>25</v>
      </c>
      <c r="D19" s="89">
        <f t="shared" si="0"/>
        <v>0</v>
      </c>
      <c r="E19" s="89"/>
      <c r="F19" s="255"/>
      <c r="G19" s="95"/>
    </row>
    <row r="20" spans="1:7" ht="13.5" customHeight="1">
      <c r="A20" s="142"/>
      <c r="B20" s="89"/>
      <c r="C20" s="140" t="s">
        <v>26</v>
      </c>
      <c r="D20" s="89">
        <f t="shared" si="0"/>
        <v>0</v>
      </c>
      <c r="E20" s="89"/>
      <c r="F20" s="255"/>
      <c r="G20" s="95"/>
    </row>
    <row r="21" spans="1:7" ht="13.5" customHeight="1">
      <c r="A21" s="142"/>
      <c r="B21" s="89"/>
      <c r="C21" s="140" t="s">
        <v>27</v>
      </c>
      <c r="D21" s="89">
        <f t="shared" si="0"/>
        <v>0</v>
      </c>
      <c r="E21" s="89"/>
      <c r="F21" s="255"/>
      <c r="G21" s="95"/>
    </row>
    <row r="22" spans="1:7" ht="13.5" customHeight="1">
      <c r="A22" s="142"/>
      <c r="B22" s="89"/>
      <c r="C22" s="140" t="s">
        <v>28</v>
      </c>
      <c r="D22" s="89">
        <f t="shared" si="0"/>
        <v>0</v>
      </c>
      <c r="E22" s="89"/>
      <c r="F22" s="255"/>
      <c r="G22" s="95"/>
    </row>
    <row r="23" spans="1:7" ht="13.5" customHeight="1">
      <c r="A23" s="142"/>
      <c r="B23" s="143"/>
      <c r="C23" s="140" t="s">
        <v>29</v>
      </c>
      <c r="D23" s="89">
        <f t="shared" si="0"/>
        <v>0</v>
      </c>
      <c r="E23" s="89"/>
      <c r="F23" s="255"/>
      <c r="G23" s="95"/>
    </row>
    <row r="24" spans="1:7" ht="13.5" customHeight="1">
      <c r="A24" s="142"/>
      <c r="B24" s="143"/>
      <c r="C24" s="140" t="s">
        <v>30</v>
      </c>
      <c r="D24" s="89">
        <f t="shared" si="0"/>
        <v>0</v>
      </c>
      <c r="E24" s="89"/>
      <c r="F24" s="255"/>
      <c r="G24" s="95"/>
    </row>
    <row r="25" spans="1:7" ht="13.5" customHeight="1">
      <c r="A25" s="142"/>
      <c r="B25" s="143"/>
      <c r="C25" s="140" t="s">
        <v>31</v>
      </c>
      <c r="D25" s="89">
        <f t="shared" si="0"/>
        <v>0</v>
      </c>
      <c r="E25" s="89"/>
      <c r="F25" s="255"/>
      <c r="G25" s="95"/>
    </row>
    <row r="26" spans="1:7" ht="13.5" customHeight="1">
      <c r="A26" s="142"/>
      <c r="B26" s="143"/>
      <c r="C26" s="144" t="s">
        <v>32</v>
      </c>
      <c r="D26" s="89">
        <f t="shared" si="0"/>
        <v>0</v>
      </c>
      <c r="E26" s="89"/>
      <c r="F26" s="255"/>
      <c r="G26" s="95"/>
    </row>
    <row r="27" spans="1:7" ht="13.5" customHeight="1">
      <c r="A27" s="142"/>
      <c r="B27" s="143"/>
      <c r="C27" s="144" t="s">
        <v>33</v>
      </c>
      <c r="D27" s="89">
        <f t="shared" si="0"/>
        <v>22.46</v>
      </c>
      <c r="E27" s="89">
        <v>22.46</v>
      </c>
      <c r="F27" s="255"/>
      <c r="G27" s="95"/>
    </row>
    <row r="28" spans="1:7" ht="13.5" customHeight="1">
      <c r="A28" s="256"/>
      <c r="B28" s="89"/>
      <c r="C28" s="144" t="s">
        <v>34</v>
      </c>
      <c r="D28" s="89">
        <f t="shared" si="0"/>
        <v>0</v>
      </c>
      <c r="E28" s="89"/>
      <c r="F28" s="255"/>
      <c r="G28" s="95"/>
    </row>
    <row r="29" spans="1:7" ht="13.5" customHeight="1">
      <c r="A29" s="256"/>
      <c r="B29" s="89"/>
      <c r="C29" s="144" t="s">
        <v>35</v>
      </c>
      <c r="D29" s="89">
        <f t="shared" si="0"/>
        <v>0</v>
      </c>
      <c r="E29" s="89"/>
      <c r="F29" s="255"/>
      <c r="G29" s="95"/>
    </row>
    <row r="30" spans="1:7" ht="13.5" customHeight="1">
      <c r="A30" s="142"/>
      <c r="B30" s="143"/>
      <c r="C30" s="144" t="s">
        <v>36</v>
      </c>
      <c r="D30" s="89">
        <f t="shared" si="0"/>
        <v>13.96</v>
      </c>
      <c r="E30" s="89">
        <v>13.96</v>
      </c>
      <c r="F30" s="255"/>
      <c r="G30" s="95"/>
    </row>
    <row r="31" spans="1:7" ht="13.5" customHeight="1">
      <c r="A31" s="142" t="s">
        <v>37</v>
      </c>
      <c r="B31" s="89">
        <f>SUM(B32:B34)</f>
        <v>0</v>
      </c>
      <c r="C31" s="144" t="s">
        <v>38</v>
      </c>
      <c r="D31" s="89">
        <f t="shared" si="0"/>
        <v>0</v>
      </c>
      <c r="E31" s="89"/>
      <c r="F31" s="255"/>
      <c r="G31" s="95"/>
    </row>
    <row r="32" spans="1:7" ht="13.5" customHeight="1">
      <c r="A32" s="257" t="s">
        <v>39</v>
      </c>
      <c r="B32" s="107"/>
      <c r="C32" s="144" t="s">
        <v>40</v>
      </c>
      <c r="D32" s="89">
        <f t="shared" si="0"/>
        <v>0</v>
      </c>
      <c r="E32" s="89"/>
      <c r="F32" s="255"/>
      <c r="G32" s="95"/>
    </row>
    <row r="33" spans="1:7" ht="13.5" customHeight="1">
      <c r="A33" s="257" t="s">
        <v>41</v>
      </c>
      <c r="B33" s="107"/>
      <c r="C33" s="258" t="s">
        <v>42</v>
      </c>
      <c r="D33" s="107">
        <f>SUM(E34:F34)</f>
        <v>0</v>
      </c>
      <c r="E33" s="89"/>
      <c r="F33" s="89">
        <f>SUM(F9:F32)</f>
        <v>0</v>
      </c>
      <c r="G33" s="89">
        <f>SUM(G9:G32)</f>
        <v>0</v>
      </c>
    </row>
    <row r="34" spans="1:7" ht="13.5" customHeight="1">
      <c r="A34" s="257" t="s">
        <v>12</v>
      </c>
      <c r="B34" s="107"/>
      <c r="C34" s="95"/>
      <c r="D34" s="95"/>
      <c r="E34" s="107"/>
      <c r="F34" s="259"/>
      <c r="G34" s="95"/>
    </row>
    <row r="35" spans="1:7" ht="13.5" customHeight="1">
      <c r="A35" s="260" t="s">
        <v>43</v>
      </c>
      <c r="B35" s="153">
        <f>B9+B31</f>
        <v>356</v>
      </c>
      <c r="C35" s="261" t="s">
        <v>44</v>
      </c>
      <c r="D35" s="89">
        <f>SUM(E36:F36)</f>
        <v>0</v>
      </c>
      <c r="E35" s="153">
        <f>+E8</f>
        <v>356</v>
      </c>
      <c r="F35" s="153">
        <f>F33</f>
        <v>0</v>
      </c>
      <c r="G35" s="153">
        <f>G33</f>
        <v>0</v>
      </c>
    </row>
    <row r="36" ht="30" customHeight="1">
      <c r="A36" s="155" t="s">
        <v>45</v>
      </c>
    </row>
    <row r="37" ht="16.5" customHeight="1">
      <c r="A37" s="158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7">
      <selection activeCell="J22" sqref="J2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215" t="s">
        <v>47</v>
      </c>
      <c r="B1" s="166"/>
      <c r="C1" s="166"/>
      <c r="D1" s="166"/>
      <c r="E1" s="166"/>
    </row>
    <row r="2" spans="1:6" ht="54" customHeight="1">
      <c r="A2" s="216" t="s">
        <v>48</v>
      </c>
      <c r="B2" s="76"/>
      <c r="C2" s="76"/>
      <c r="D2" s="76"/>
      <c r="E2" s="76"/>
      <c r="F2" s="240"/>
    </row>
    <row r="3" spans="2:5" s="217" customFormat="1" ht="23.25" customHeight="1">
      <c r="B3" s="198" t="s">
        <v>2</v>
      </c>
      <c r="C3" s="198"/>
      <c r="D3" s="198"/>
      <c r="E3" s="198"/>
    </row>
    <row r="4" spans="1:5" s="239" customFormat="1" ht="20.25" customHeight="1">
      <c r="A4" s="241" t="s">
        <v>49</v>
      </c>
      <c r="B4" s="220" t="s">
        <v>50</v>
      </c>
      <c r="C4" s="242" t="s">
        <v>6</v>
      </c>
      <c r="D4" s="243"/>
      <c r="E4" s="244"/>
    </row>
    <row r="5" spans="1:5" s="239" customFormat="1" ht="20.25" customHeight="1">
      <c r="A5" s="245"/>
      <c r="B5" s="224"/>
      <c r="C5" s="223" t="s">
        <v>51</v>
      </c>
      <c r="D5" s="223" t="s">
        <v>52</v>
      </c>
      <c r="E5" s="226" t="s">
        <v>53</v>
      </c>
    </row>
    <row r="6" spans="1:5" s="239" customFormat="1" ht="20.25" customHeight="1">
      <c r="A6" s="177"/>
      <c r="B6" s="227" t="s">
        <v>51</v>
      </c>
      <c r="C6" s="227">
        <f aca="true" t="shared" si="0" ref="C6:C17">D6+E6</f>
        <v>356</v>
      </c>
      <c r="D6" s="227">
        <v>296.44</v>
      </c>
      <c r="E6" s="246">
        <v>59.56</v>
      </c>
    </row>
    <row r="7" spans="1:5" s="239" customFormat="1" ht="20.25" customHeight="1">
      <c r="A7" s="92">
        <v>201</v>
      </c>
      <c r="B7" s="247" t="s">
        <v>54</v>
      </c>
      <c r="C7" s="227">
        <f t="shared" si="0"/>
        <v>1.78</v>
      </c>
      <c r="D7" s="94">
        <v>1.78</v>
      </c>
      <c r="E7" s="248"/>
    </row>
    <row r="8" spans="1:5" s="239" customFormat="1" ht="20.25" customHeight="1">
      <c r="A8" s="97">
        <v>20136</v>
      </c>
      <c r="B8" s="97" t="s">
        <v>55</v>
      </c>
      <c r="C8" s="227">
        <f t="shared" si="0"/>
        <v>1.78</v>
      </c>
      <c r="D8" s="99">
        <v>1.78</v>
      </c>
      <c r="E8" s="248"/>
    </row>
    <row r="9" spans="1:5" s="239" customFormat="1" ht="20.25" customHeight="1">
      <c r="A9" s="97">
        <v>2013699</v>
      </c>
      <c r="B9" s="97" t="s">
        <v>56</v>
      </c>
      <c r="C9" s="227">
        <f t="shared" si="0"/>
        <v>1.78</v>
      </c>
      <c r="D9" s="99">
        <v>1.78</v>
      </c>
      <c r="E9" s="248"/>
    </row>
    <row r="10" spans="1:5" s="239" customFormat="1" ht="20.25" customHeight="1">
      <c r="A10" s="100">
        <v>208</v>
      </c>
      <c r="B10" s="249" t="s">
        <v>57</v>
      </c>
      <c r="C10" s="227">
        <f t="shared" si="0"/>
        <v>44.91</v>
      </c>
      <c r="D10" s="99">
        <v>44.91</v>
      </c>
      <c r="E10" s="250"/>
    </row>
    <row r="11" spans="1:5" s="239" customFormat="1" ht="20.25" customHeight="1">
      <c r="A11" s="97" t="s">
        <v>58</v>
      </c>
      <c r="B11" s="97" t="s">
        <v>59</v>
      </c>
      <c r="C11" s="227">
        <f t="shared" si="0"/>
        <v>44.91</v>
      </c>
      <c r="D11" s="99">
        <v>44.91</v>
      </c>
      <c r="E11" s="250"/>
    </row>
    <row r="12" spans="1:5" s="239" customFormat="1" ht="20.25" customHeight="1">
      <c r="A12" s="97" t="s">
        <v>60</v>
      </c>
      <c r="B12" s="97" t="s">
        <v>61</v>
      </c>
      <c r="C12" s="227">
        <f t="shared" si="0"/>
        <v>29.94</v>
      </c>
      <c r="D12" s="99">
        <v>29.94</v>
      </c>
      <c r="E12" s="250"/>
    </row>
    <row r="13" spans="1:5" s="239" customFormat="1" ht="20.25" customHeight="1">
      <c r="A13" s="97" t="s">
        <v>62</v>
      </c>
      <c r="B13" s="97" t="s">
        <v>63</v>
      </c>
      <c r="C13" s="227">
        <f t="shared" si="0"/>
        <v>14.97</v>
      </c>
      <c r="D13" s="99">
        <v>14.97</v>
      </c>
      <c r="E13" s="250"/>
    </row>
    <row r="14" spans="1:5" s="239" customFormat="1" ht="20.25" customHeight="1">
      <c r="A14" s="97" t="s">
        <v>64</v>
      </c>
      <c r="B14" s="97" t="s">
        <v>65</v>
      </c>
      <c r="C14" s="227">
        <f t="shared" si="0"/>
        <v>272.89</v>
      </c>
      <c r="D14" s="99">
        <v>213.33</v>
      </c>
      <c r="E14" s="250">
        <v>59.56</v>
      </c>
    </row>
    <row r="15" spans="1:5" s="239" customFormat="1" ht="20.25" customHeight="1">
      <c r="A15" s="97" t="s">
        <v>66</v>
      </c>
      <c r="B15" s="97" t="s">
        <v>67</v>
      </c>
      <c r="C15" s="227">
        <f t="shared" si="0"/>
        <v>194.06</v>
      </c>
      <c r="D15" s="99">
        <v>194.06</v>
      </c>
      <c r="E15" s="250"/>
    </row>
    <row r="16" spans="1:5" s="239" customFormat="1" ht="20.25" customHeight="1">
      <c r="A16" s="97" t="s">
        <v>68</v>
      </c>
      <c r="B16" s="97" t="s">
        <v>69</v>
      </c>
      <c r="C16" s="227">
        <f t="shared" si="0"/>
        <v>194.06</v>
      </c>
      <c r="D16" s="99">
        <v>194.06</v>
      </c>
      <c r="E16" s="250"/>
    </row>
    <row r="17" spans="1:5" s="239" customFormat="1" ht="20.25" customHeight="1">
      <c r="A17" s="97">
        <v>21004</v>
      </c>
      <c r="B17" s="97" t="s">
        <v>70</v>
      </c>
      <c r="C17" s="227"/>
      <c r="D17" s="99"/>
      <c r="E17" s="250">
        <v>48.56</v>
      </c>
    </row>
    <row r="18" spans="1:5" s="239" customFormat="1" ht="20.25" customHeight="1">
      <c r="A18" s="97">
        <v>2100408</v>
      </c>
      <c r="B18" s="97" t="s">
        <v>71</v>
      </c>
      <c r="C18" s="227"/>
      <c r="D18" s="99"/>
      <c r="E18" s="250">
        <v>48.56</v>
      </c>
    </row>
    <row r="19" spans="1:5" s="239" customFormat="1" ht="20.25" customHeight="1">
      <c r="A19" s="97" t="s">
        <v>72</v>
      </c>
      <c r="B19" s="97" t="s">
        <v>73</v>
      </c>
      <c r="C19" s="227">
        <f>D19+E19</f>
        <v>19.28</v>
      </c>
      <c r="D19" s="99">
        <v>19.28</v>
      </c>
      <c r="E19" s="250"/>
    </row>
    <row r="20" spans="1:5" s="239" customFormat="1" ht="20.25" customHeight="1">
      <c r="A20" s="97" t="s">
        <v>74</v>
      </c>
      <c r="B20" s="97" t="s">
        <v>75</v>
      </c>
      <c r="C20" s="227">
        <v>18.71</v>
      </c>
      <c r="D20" s="99">
        <v>18.71</v>
      </c>
      <c r="E20" s="250"/>
    </row>
    <row r="21" spans="1:5" s="239" customFormat="1" ht="20.25" customHeight="1">
      <c r="A21" s="97" t="s">
        <v>76</v>
      </c>
      <c r="B21" s="97" t="s">
        <v>77</v>
      </c>
      <c r="C21" s="227">
        <v>0.56</v>
      </c>
      <c r="D21" s="99">
        <v>0.56</v>
      </c>
      <c r="E21" s="250"/>
    </row>
    <row r="22" spans="1:5" s="239" customFormat="1" ht="20.25" customHeight="1">
      <c r="A22" s="97">
        <v>21099</v>
      </c>
      <c r="B22" s="97" t="s">
        <v>78</v>
      </c>
      <c r="C22" s="227"/>
      <c r="D22" s="99"/>
      <c r="E22" s="250">
        <v>11</v>
      </c>
    </row>
    <row r="23" spans="1:5" s="239" customFormat="1" ht="20.25" customHeight="1">
      <c r="A23" s="97">
        <v>2109999</v>
      </c>
      <c r="B23" s="97" t="s">
        <v>79</v>
      </c>
      <c r="C23" s="227"/>
      <c r="D23" s="99"/>
      <c r="E23" s="250">
        <v>11</v>
      </c>
    </row>
    <row r="24" spans="1:5" s="239" customFormat="1" ht="20.25" customHeight="1">
      <c r="A24" s="97" t="s">
        <v>80</v>
      </c>
      <c r="B24" s="97" t="s">
        <v>81</v>
      </c>
      <c r="C24" s="227">
        <f>D24+E24</f>
        <v>22.46</v>
      </c>
      <c r="D24" s="99">
        <v>22.46</v>
      </c>
      <c r="E24" s="250"/>
    </row>
    <row r="25" spans="1:5" s="239" customFormat="1" ht="20.25" customHeight="1">
      <c r="A25" s="97" t="s">
        <v>82</v>
      </c>
      <c r="B25" s="97" t="s">
        <v>83</v>
      </c>
      <c r="C25" s="227">
        <f>D25+E25</f>
        <v>22.46</v>
      </c>
      <c r="D25" s="99">
        <v>22.46</v>
      </c>
      <c r="E25" s="250"/>
    </row>
    <row r="26" spans="1:5" s="239" customFormat="1" ht="20.25" customHeight="1">
      <c r="A26" s="104" t="s">
        <v>84</v>
      </c>
      <c r="B26" s="104" t="s">
        <v>85</v>
      </c>
      <c r="C26" s="234">
        <f>D26+E26</f>
        <v>22.46</v>
      </c>
      <c r="D26" s="99">
        <v>22.46</v>
      </c>
      <c r="E26" s="251"/>
    </row>
    <row r="27" spans="1:5" ht="20.25" customHeight="1">
      <c r="A27" s="97" t="s">
        <v>86</v>
      </c>
      <c r="B27" s="97" t="s">
        <v>87</v>
      </c>
      <c r="C27" s="106">
        <v>13.96</v>
      </c>
      <c r="D27" s="106">
        <v>13.96</v>
      </c>
      <c r="E27" s="112"/>
    </row>
    <row r="28" spans="1:5" ht="20.25" customHeight="1">
      <c r="A28" s="97" t="s">
        <v>88</v>
      </c>
      <c r="B28" s="97" t="s">
        <v>89</v>
      </c>
      <c r="C28" s="106">
        <v>13.96</v>
      </c>
      <c r="D28" s="106">
        <v>13.96</v>
      </c>
      <c r="E28" s="112"/>
    </row>
    <row r="29" spans="1:5" ht="20.25" customHeight="1">
      <c r="A29" s="97" t="s">
        <v>90</v>
      </c>
      <c r="B29" s="97" t="s">
        <v>91</v>
      </c>
      <c r="C29" s="106">
        <v>13.96</v>
      </c>
      <c r="D29" s="106">
        <v>13.96</v>
      </c>
      <c r="E29" s="11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N10" sqref="N1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215" t="s">
        <v>92</v>
      </c>
      <c r="B1" s="166"/>
      <c r="C1" s="166"/>
      <c r="D1" s="166"/>
    </row>
    <row r="2" spans="1:6" ht="94.5" customHeight="1">
      <c r="A2" s="216" t="s">
        <v>93</v>
      </c>
      <c r="B2" s="216"/>
      <c r="C2" s="216"/>
      <c r="D2" s="216"/>
      <c r="E2" s="216"/>
      <c r="F2" s="216"/>
    </row>
    <row r="3" spans="1:6" ht="18.75">
      <c r="A3" s="217"/>
      <c r="B3" s="217"/>
      <c r="C3" s="198" t="s">
        <v>2</v>
      </c>
      <c r="D3" s="198"/>
      <c r="E3" s="198"/>
      <c r="F3" s="198"/>
    </row>
    <row r="4" spans="1:6" ht="18.75" customHeight="1">
      <c r="A4" s="218" t="s">
        <v>49</v>
      </c>
      <c r="B4" s="219"/>
      <c r="C4" s="220" t="s">
        <v>94</v>
      </c>
      <c r="D4" s="219" t="s">
        <v>95</v>
      </c>
      <c r="E4" s="219"/>
      <c r="F4" s="221"/>
    </row>
    <row r="5" spans="1:6" ht="23.25" customHeight="1">
      <c r="A5" s="222" t="s">
        <v>96</v>
      </c>
      <c r="B5" s="223" t="s">
        <v>97</v>
      </c>
      <c r="C5" s="224"/>
      <c r="D5" s="225" t="s">
        <v>51</v>
      </c>
      <c r="E5" s="223" t="s">
        <v>98</v>
      </c>
      <c r="F5" s="226" t="s">
        <v>99</v>
      </c>
    </row>
    <row r="6" spans="1:6" ht="14.25">
      <c r="A6" s="177">
        <v>301</v>
      </c>
      <c r="B6" s="227"/>
      <c r="C6" s="228" t="s">
        <v>100</v>
      </c>
      <c r="D6" s="227">
        <f>SUM(E6:F6)</f>
        <v>296.44</v>
      </c>
      <c r="E6" s="229">
        <v>290.63</v>
      </c>
      <c r="F6" s="229">
        <v>5.81</v>
      </c>
    </row>
    <row r="7" spans="1:6" ht="14.25">
      <c r="A7" s="230"/>
      <c r="B7" s="231">
        <v>30101</v>
      </c>
      <c r="C7" s="232" t="s">
        <v>101</v>
      </c>
      <c r="D7" s="227">
        <f>SUM(E7:F7)</f>
        <v>89.23</v>
      </c>
      <c r="E7" s="233">
        <v>89.23</v>
      </c>
      <c r="F7" s="96"/>
    </row>
    <row r="8" spans="1:6" ht="14.25">
      <c r="A8" s="230"/>
      <c r="B8" s="231">
        <v>30102</v>
      </c>
      <c r="C8" s="232" t="s">
        <v>102</v>
      </c>
      <c r="D8" s="234">
        <f>SUM(E8:F8)</f>
        <v>14.84</v>
      </c>
      <c r="E8" s="233">
        <v>14.84</v>
      </c>
      <c r="F8" s="96"/>
    </row>
    <row r="9" spans="1:6" ht="14.25">
      <c r="A9" s="230"/>
      <c r="B9" s="231">
        <v>30107</v>
      </c>
      <c r="C9" s="232" t="s">
        <v>103</v>
      </c>
      <c r="D9" s="235">
        <v>83.08</v>
      </c>
      <c r="E9" s="233">
        <v>83.08</v>
      </c>
      <c r="F9" s="96"/>
    </row>
    <row r="10" spans="1:6" ht="14.25">
      <c r="A10" s="230"/>
      <c r="B10" s="231">
        <v>30108</v>
      </c>
      <c r="C10" s="232" t="s">
        <v>104</v>
      </c>
      <c r="D10" s="235">
        <v>29.94</v>
      </c>
      <c r="E10" s="233">
        <v>29.94</v>
      </c>
      <c r="F10" s="96"/>
    </row>
    <row r="11" spans="1:6" ht="14.25">
      <c r="A11" s="177"/>
      <c r="B11" s="231">
        <v>30109</v>
      </c>
      <c r="C11" s="232" t="s">
        <v>105</v>
      </c>
      <c r="D11" s="235">
        <v>14.97</v>
      </c>
      <c r="E11" s="233">
        <v>14.97</v>
      </c>
      <c r="F11" s="96"/>
    </row>
    <row r="12" spans="1:6" ht="14.25">
      <c r="A12" s="177"/>
      <c r="B12" s="231">
        <v>30110</v>
      </c>
      <c r="C12" s="232" t="s">
        <v>106</v>
      </c>
      <c r="D12" s="235">
        <v>18.71</v>
      </c>
      <c r="E12" s="233">
        <v>18.71</v>
      </c>
      <c r="F12" s="95"/>
    </row>
    <row r="13" spans="1:6" ht="14.25">
      <c r="A13" s="177"/>
      <c r="B13" s="231">
        <v>30112</v>
      </c>
      <c r="C13" s="232" t="s">
        <v>107</v>
      </c>
      <c r="D13" s="235">
        <v>0.56</v>
      </c>
      <c r="E13" s="233">
        <v>0.56</v>
      </c>
      <c r="F13" s="95"/>
    </row>
    <row r="14" spans="1:6" ht="14.25">
      <c r="A14" s="177"/>
      <c r="B14" s="231">
        <v>30113</v>
      </c>
      <c r="C14" s="232" t="s">
        <v>108</v>
      </c>
      <c r="D14" s="235">
        <v>22.46</v>
      </c>
      <c r="E14" s="233">
        <v>22.46</v>
      </c>
      <c r="F14" s="95"/>
    </row>
    <row r="15" spans="1:6" ht="14.25">
      <c r="A15" s="177"/>
      <c r="B15" s="231">
        <v>30199</v>
      </c>
      <c r="C15" s="232" t="s">
        <v>109</v>
      </c>
      <c r="D15" s="227">
        <v>11.34</v>
      </c>
      <c r="E15" s="229">
        <v>11.34</v>
      </c>
      <c r="F15" s="95"/>
    </row>
    <row r="16" spans="1:6" ht="14.25">
      <c r="A16" s="230">
        <v>302</v>
      </c>
      <c r="B16" s="236"/>
      <c r="C16" s="237" t="s">
        <v>110</v>
      </c>
      <c r="D16" s="227">
        <f>F16</f>
        <v>5.81</v>
      </c>
      <c r="E16" s="95"/>
      <c r="F16" s="233">
        <v>5.81</v>
      </c>
    </row>
    <row r="17" spans="1:6" ht="14.25">
      <c r="A17" s="230"/>
      <c r="B17" s="236" t="s">
        <v>111</v>
      </c>
      <c r="C17" s="238" t="s">
        <v>112</v>
      </c>
      <c r="D17" s="227">
        <f>SUM(E17:F17)</f>
        <v>2.25</v>
      </c>
      <c r="E17" s="95"/>
      <c r="F17" s="233">
        <v>2.25</v>
      </c>
    </row>
    <row r="18" spans="1:6" ht="14.25">
      <c r="A18" s="230"/>
      <c r="B18" s="236" t="s">
        <v>113</v>
      </c>
      <c r="C18" s="238" t="s">
        <v>114</v>
      </c>
      <c r="D18" s="227">
        <f>SUM(E18:F18)</f>
        <v>1.78</v>
      </c>
      <c r="E18" s="95"/>
      <c r="F18" s="233">
        <v>1.78</v>
      </c>
    </row>
    <row r="19" spans="1:6" ht="14.25">
      <c r="A19" s="230"/>
      <c r="B19" s="236" t="s">
        <v>115</v>
      </c>
      <c r="C19" s="238" t="s">
        <v>116</v>
      </c>
      <c r="D19" s="227">
        <f>SUM(E19:F19)</f>
        <v>1.78</v>
      </c>
      <c r="E19" s="95"/>
      <c r="F19" s="233">
        <v>1.78</v>
      </c>
    </row>
    <row r="20" spans="1:6" ht="14.25">
      <c r="A20" s="230">
        <v>303</v>
      </c>
      <c r="B20" s="236"/>
      <c r="C20" s="237" t="s">
        <v>117</v>
      </c>
      <c r="D20" s="227">
        <f>SUM(E20:F20)</f>
        <v>5.5</v>
      </c>
      <c r="E20" s="233">
        <v>5.5</v>
      </c>
      <c r="F20" s="95"/>
    </row>
    <row r="21" spans="1:6" ht="14.25">
      <c r="A21" s="230"/>
      <c r="B21" s="236" t="s">
        <v>118</v>
      </c>
      <c r="C21" s="238" t="s">
        <v>119</v>
      </c>
      <c r="D21" s="227">
        <f>SUM(E21:F21)</f>
        <v>5.5</v>
      </c>
      <c r="E21" s="233">
        <v>5.5</v>
      </c>
      <c r="F21" s="96"/>
    </row>
    <row r="22" ht="11.25">
      <c r="A22" s="125" t="s">
        <v>120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K8" sqref="K8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94" customFormat="1" ht="24" customHeight="1">
      <c r="A1" s="1" t="s">
        <v>121</v>
      </c>
      <c r="B1" s="1"/>
    </row>
    <row r="2" spans="1:6" ht="69" customHeight="1">
      <c r="A2" s="196" t="s">
        <v>122</v>
      </c>
      <c r="B2" s="196"/>
      <c r="C2" s="196"/>
      <c r="D2" s="196"/>
      <c r="E2" s="196"/>
      <c r="F2" s="196"/>
    </row>
    <row r="3" spans="1:6" s="195" customFormat="1" ht="19.5" customHeight="1">
      <c r="A3" s="197"/>
      <c r="F3" s="198" t="s">
        <v>2</v>
      </c>
    </row>
    <row r="4" spans="1:7" ht="42" customHeight="1">
      <c r="A4" s="199" t="s">
        <v>6</v>
      </c>
      <c r="B4" s="199"/>
      <c r="C4" s="199"/>
      <c r="D4" s="199"/>
      <c r="E4" s="199"/>
      <c r="F4" s="199"/>
      <c r="G4" s="200"/>
    </row>
    <row r="5" spans="1:7" ht="42" customHeight="1">
      <c r="A5" s="201" t="s">
        <v>51</v>
      </c>
      <c r="B5" s="202" t="s">
        <v>123</v>
      </c>
      <c r="C5" s="203" t="s">
        <v>124</v>
      </c>
      <c r="D5" s="203"/>
      <c r="E5" s="204"/>
      <c r="F5" s="203" t="s">
        <v>125</v>
      </c>
      <c r="G5" s="200"/>
    </row>
    <row r="6" spans="1:7" ht="42" customHeight="1">
      <c r="A6" s="205"/>
      <c r="B6" s="206"/>
      <c r="C6" s="207" t="s">
        <v>9</v>
      </c>
      <c r="D6" s="208" t="s">
        <v>126</v>
      </c>
      <c r="E6" s="209" t="s">
        <v>127</v>
      </c>
      <c r="F6" s="210"/>
      <c r="G6" s="200"/>
    </row>
    <row r="7" spans="1:7" ht="42" customHeight="1">
      <c r="A7" s="211"/>
      <c r="B7" s="212"/>
      <c r="C7" s="213"/>
      <c r="D7" s="214"/>
      <c r="E7" s="211"/>
      <c r="F7" s="212"/>
      <c r="G7" s="20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K12" sqref="K12"/>
    </sheetView>
  </sheetViews>
  <sheetFormatPr defaultColWidth="9.33203125" defaultRowHeight="11.25"/>
  <cols>
    <col min="1" max="1" width="21" style="163" customWidth="1"/>
    <col min="2" max="2" width="55.16015625" style="163" customWidth="1"/>
    <col min="3" max="3" width="21.16015625" style="164" customWidth="1"/>
    <col min="4" max="4" width="18.33203125" style="164" customWidth="1"/>
    <col min="5" max="5" width="19.16015625" style="164" customWidth="1"/>
    <col min="6" max="16384" width="9.33203125" style="163" customWidth="1"/>
  </cols>
  <sheetData>
    <row r="1" spans="1:7" ht="18.75">
      <c r="A1" s="165" t="s">
        <v>128</v>
      </c>
      <c r="B1" s="165"/>
      <c r="C1" s="165"/>
      <c r="D1" s="165"/>
      <c r="E1" s="165"/>
      <c r="F1" s="166"/>
      <c r="G1" s="166"/>
    </row>
    <row r="2" spans="1:5" ht="22.5">
      <c r="A2" s="167" t="s">
        <v>129</v>
      </c>
      <c r="B2" s="167"/>
      <c r="C2" s="167"/>
      <c r="D2" s="167"/>
      <c r="E2" s="167"/>
    </row>
    <row r="3" spans="2:5" ht="15">
      <c r="B3" s="168"/>
      <c r="D3" s="169" t="s">
        <v>2</v>
      </c>
      <c r="E3" s="169"/>
    </row>
    <row r="4" spans="1:5" ht="20.25" customHeight="1">
      <c r="A4" s="170" t="s">
        <v>49</v>
      </c>
      <c r="B4" s="171" t="s">
        <v>50</v>
      </c>
      <c r="C4" s="171" t="s">
        <v>130</v>
      </c>
      <c r="D4" s="171"/>
      <c r="E4" s="172"/>
    </row>
    <row r="5" spans="1:5" ht="20.25" customHeight="1">
      <c r="A5" s="173"/>
      <c r="B5" s="174"/>
      <c r="C5" s="174" t="s">
        <v>51</v>
      </c>
      <c r="D5" s="175" t="s">
        <v>52</v>
      </c>
      <c r="E5" s="176" t="s">
        <v>53</v>
      </c>
    </row>
    <row r="6" spans="1:5" ht="20.25" customHeight="1">
      <c r="A6" s="177"/>
      <c r="B6" s="178" t="s">
        <v>51</v>
      </c>
      <c r="C6" s="178">
        <f>D6+E6</f>
        <v>0</v>
      </c>
      <c r="D6" s="179"/>
      <c r="E6" s="180"/>
    </row>
    <row r="7" spans="1:5" ht="20.25" customHeight="1">
      <c r="A7" s="181">
        <v>208</v>
      </c>
      <c r="B7" s="182" t="s">
        <v>57</v>
      </c>
      <c r="C7" s="178">
        <f>D7+E7</f>
        <v>0</v>
      </c>
      <c r="D7" s="183"/>
      <c r="E7" s="184"/>
    </row>
    <row r="8" spans="1:5" ht="20.25" customHeight="1">
      <c r="A8" s="181">
        <v>20822</v>
      </c>
      <c r="B8" s="182" t="s">
        <v>131</v>
      </c>
      <c r="C8" s="178">
        <f aca="true" t="shared" si="0" ref="C8:C26">D8+E8</f>
        <v>0</v>
      </c>
      <c r="D8" s="183"/>
      <c r="E8" s="184"/>
    </row>
    <row r="9" spans="1:5" ht="20.25" customHeight="1">
      <c r="A9" s="185">
        <v>2082201</v>
      </c>
      <c r="B9" s="182" t="s">
        <v>132</v>
      </c>
      <c r="C9" s="178">
        <f t="shared" si="0"/>
        <v>0</v>
      </c>
      <c r="D9" s="183"/>
      <c r="E9" s="184"/>
    </row>
    <row r="10" spans="1:5" ht="20.25" customHeight="1">
      <c r="A10" s="186">
        <v>2082202</v>
      </c>
      <c r="B10" s="182" t="s">
        <v>133</v>
      </c>
      <c r="C10" s="178">
        <f t="shared" si="0"/>
        <v>0</v>
      </c>
      <c r="D10" s="183"/>
      <c r="E10" s="184"/>
    </row>
    <row r="11" spans="1:5" ht="20.25" customHeight="1">
      <c r="A11" s="181"/>
      <c r="B11" s="182" t="s">
        <v>134</v>
      </c>
      <c r="C11" s="178">
        <f t="shared" si="0"/>
        <v>0</v>
      </c>
      <c r="D11" s="183"/>
      <c r="E11" s="184"/>
    </row>
    <row r="12" spans="1:5" ht="20.25" customHeight="1">
      <c r="A12" s="181">
        <v>212</v>
      </c>
      <c r="B12" s="182" t="s">
        <v>135</v>
      </c>
      <c r="C12" s="178">
        <f t="shared" si="0"/>
        <v>0</v>
      </c>
      <c r="D12" s="183"/>
      <c r="E12" s="184"/>
    </row>
    <row r="13" spans="1:5" ht="20.25" customHeight="1">
      <c r="A13" s="181">
        <v>21208</v>
      </c>
      <c r="B13" s="182" t="s">
        <v>136</v>
      </c>
      <c r="C13" s="178">
        <f t="shared" si="0"/>
        <v>0</v>
      </c>
      <c r="D13" s="183"/>
      <c r="E13" s="184"/>
    </row>
    <row r="14" spans="1:5" ht="20.25" customHeight="1">
      <c r="A14" s="185">
        <v>2120801</v>
      </c>
      <c r="B14" s="182" t="s">
        <v>137</v>
      </c>
      <c r="C14" s="178">
        <f t="shared" si="0"/>
        <v>0</v>
      </c>
      <c r="D14" s="183"/>
      <c r="E14" s="184"/>
    </row>
    <row r="15" spans="1:5" ht="20.25" customHeight="1">
      <c r="A15" s="186">
        <v>2120802</v>
      </c>
      <c r="B15" s="182" t="s">
        <v>138</v>
      </c>
      <c r="C15" s="178">
        <f t="shared" si="0"/>
        <v>0</v>
      </c>
      <c r="D15" s="183"/>
      <c r="E15" s="184"/>
    </row>
    <row r="16" spans="1:5" ht="20.25" customHeight="1">
      <c r="A16" s="181"/>
      <c r="B16" s="182" t="s">
        <v>134</v>
      </c>
      <c r="C16" s="178">
        <f t="shared" si="0"/>
        <v>0</v>
      </c>
      <c r="D16" s="183"/>
      <c r="E16" s="184"/>
    </row>
    <row r="17" spans="1:5" ht="20.25" customHeight="1">
      <c r="A17" s="181">
        <v>213</v>
      </c>
      <c r="B17" s="182" t="s">
        <v>139</v>
      </c>
      <c r="C17" s="178">
        <f t="shared" si="0"/>
        <v>0</v>
      </c>
      <c r="D17" s="183"/>
      <c r="E17" s="184"/>
    </row>
    <row r="18" spans="1:5" ht="20.25" customHeight="1">
      <c r="A18" s="181">
        <v>21364</v>
      </c>
      <c r="B18" s="187" t="s">
        <v>140</v>
      </c>
      <c r="C18" s="178">
        <f t="shared" si="0"/>
        <v>0</v>
      </c>
      <c r="D18" s="183"/>
      <c r="E18" s="184"/>
    </row>
    <row r="19" spans="1:5" ht="20.25" customHeight="1">
      <c r="A19" s="185">
        <v>2136401</v>
      </c>
      <c r="B19" s="182" t="s">
        <v>141</v>
      </c>
      <c r="C19" s="178">
        <f t="shared" si="0"/>
        <v>0</v>
      </c>
      <c r="D19" s="183"/>
      <c r="E19" s="184"/>
    </row>
    <row r="20" spans="1:5" ht="20.25" customHeight="1">
      <c r="A20" s="186">
        <v>2136402</v>
      </c>
      <c r="B20" s="182" t="s">
        <v>142</v>
      </c>
      <c r="C20" s="178">
        <f t="shared" si="0"/>
        <v>0</v>
      </c>
      <c r="D20" s="183"/>
      <c r="E20" s="184"/>
    </row>
    <row r="21" spans="1:5" ht="20.25" customHeight="1">
      <c r="A21" s="181"/>
      <c r="B21" s="182" t="s">
        <v>134</v>
      </c>
      <c r="C21" s="178">
        <f t="shared" si="0"/>
        <v>0</v>
      </c>
      <c r="D21" s="183"/>
      <c r="E21" s="184"/>
    </row>
    <row r="22" spans="1:5" ht="20.25" customHeight="1">
      <c r="A22" s="181">
        <v>214</v>
      </c>
      <c r="B22" s="182" t="s">
        <v>143</v>
      </c>
      <c r="C22" s="178">
        <f t="shared" si="0"/>
        <v>0</v>
      </c>
      <c r="D22" s="183"/>
      <c r="E22" s="184"/>
    </row>
    <row r="23" spans="1:5" ht="20.25" customHeight="1">
      <c r="A23" s="181">
        <v>21462</v>
      </c>
      <c r="B23" s="182" t="s">
        <v>144</v>
      </c>
      <c r="C23" s="178">
        <f t="shared" si="0"/>
        <v>0</v>
      </c>
      <c r="D23" s="183"/>
      <c r="E23" s="184"/>
    </row>
    <row r="24" spans="1:5" ht="20.25" customHeight="1">
      <c r="A24" s="185">
        <v>2146201</v>
      </c>
      <c r="B24" s="182" t="s">
        <v>145</v>
      </c>
      <c r="C24" s="178">
        <f t="shared" si="0"/>
        <v>0</v>
      </c>
      <c r="D24" s="183"/>
      <c r="E24" s="184"/>
    </row>
    <row r="25" spans="1:5" ht="20.25" customHeight="1">
      <c r="A25" s="186">
        <v>2146202</v>
      </c>
      <c r="B25" s="182" t="s">
        <v>146</v>
      </c>
      <c r="C25" s="178">
        <f t="shared" si="0"/>
        <v>0</v>
      </c>
      <c r="D25" s="183"/>
      <c r="E25" s="184"/>
    </row>
    <row r="26" spans="1:5" ht="20.25" customHeight="1">
      <c r="A26" s="188"/>
      <c r="B26" s="189" t="s">
        <v>134</v>
      </c>
      <c r="C26" s="178">
        <f t="shared" si="0"/>
        <v>0</v>
      </c>
      <c r="D26" s="190"/>
      <c r="E26" s="191"/>
    </row>
    <row r="27" spans="1:4" ht="18.75">
      <c r="A27" s="163" t="s">
        <v>147</v>
      </c>
      <c r="B27" s="168"/>
      <c r="D27" s="192"/>
    </row>
    <row r="30" spans="2:5" s="162" customFormat="1" ht="14.25">
      <c r="B30" s="163"/>
      <c r="C30" s="164"/>
      <c r="D30" s="164"/>
      <c r="E30" s="19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7">
      <selection activeCell="B31" sqref="B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32" t="s">
        <v>148</v>
      </c>
    </row>
    <row r="2" spans="1:4" ht="26.25">
      <c r="A2" s="76" t="s">
        <v>149</v>
      </c>
      <c r="B2" s="76"/>
      <c r="C2" s="76"/>
      <c r="D2" s="76"/>
    </row>
    <row r="3" spans="1:4" ht="11.25">
      <c r="A3" s="133"/>
      <c r="B3" s="133"/>
      <c r="C3" s="133"/>
      <c r="D3" s="134" t="s">
        <v>2</v>
      </c>
    </row>
    <row r="4" spans="1:4" ht="15.75" customHeight="1">
      <c r="A4" s="115" t="s">
        <v>150</v>
      </c>
      <c r="B4" s="116"/>
      <c r="C4" s="135" t="s">
        <v>151</v>
      </c>
      <c r="D4" s="136"/>
    </row>
    <row r="5" spans="1:4" ht="15.75" customHeight="1">
      <c r="A5" s="137" t="s">
        <v>152</v>
      </c>
      <c r="B5" s="84" t="s">
        <v>153</v>
      </c>
      <c r="C5" s="84" t="s">
        <v>154</v>
      </c>
      <c r="D5" s="138" t="s">
        <v>153</v>
      </c>
    </row>
    <row r="6" spans="1:4" ht="15.75" customHeight="1">
      <c r="A6" s="139" t="s">
        <v>155</v>
      </c>
      <c r="B6" s="89">
        <v>356</v>
      </c>
      <c r="C6" s="140" t="s">
        <v>156</v>
      </c>
      <c r="D6" s="141">
        <v>1.78</v>
      </c>
    </row>
    <row r="7" spans="1:4" ht="15.75" customHeight="1">
      <c r="A7" s="139" t="s">
        <v>157</v>
      </c>
      <c r="B7" s="89"/>
      <c r="C7" s="140" t="s">
        <v>158</v>
      </c>
      <c r="D7" s="141"/>
    </row>
    <row r="8" spans="1:4" ht="15.75" customHeight="1">
      <c r="A8" s="139" t="s">
        <v>159</v>
      </c>
      <c r="B8" s="89"/>
      <c r="C8" s="140" t="s">
        <v>160</v>
      </c>
      <c r="D8" s="141"/>
    </row>
    <row r="9" spans="1:4" ht="15.75" customHeight="1">
      <c r="A9" s="139" t="s">
        <v>161</v>
      </c>
      <c r="B9" s="89"/>
      <c r="C9" s="140" t="s">
        <v>162</v>
      </c>
      <c r="D9" s="141" t="s">
        <v>163</v>
      </c>
    </row>
    <row r="10" spans="1:4" ht="15.75" customHeight="1">
      <c r="A10" s="139" t="s">
        <v>164</v>
      </c>
      <c r="B10" s="89"/>
      <c r="C10" s="140" t="s">
        <v>165</v>
      </c>
      <c r="D10" s="141"/>
    </row>
    <row r="11" spans="1:4" ht="15.75" customHeight="1">
      <c r="A11" s="139" t="s">
        <v>166</v>
      </c>
      <c r="B11" s="89"/>
      <c r="C11" s="140" t="s">
        <v>167</v>
      </c>
      <c r="D11" s="141"/>
    </row>
    <row r="12" spans="1:4" ht="15.75" customHeight="1">
      <c r="A12" s="139"/>
      <c r="B12" s="89"/>
      <c r="C12" s="140" t="s">
        <v>168</v>
      </c>
      <c r="D12" s="141"/>
    </row>
    <row r="13" spans="1:4" ht="15.75" customHeight="1">
      <c r="A13" s="142"/>
      <c r="B13" s="143"/>
      <c r="C13" s="140" t="s">
        <v>169</v>
      </c>
      <c r="D13" s="141">
        <v>44.91</v>
      </c>
    </row>
    <row r="14" spans="1:4" ht="15.75" customHeight="1">
      <c r="A14" s="139"/>
      <c r="B14" s="143"/>
      <c r="C14" s="140" t="s">
        <v>170</v>
      </c>
      <c r="D14" s="141">
        <v>272.89</v>
      </c>
    </row>
    <row r="15" spans="1:4" ht="15.75" customHeight="1">
      <c r="A15" s="139"/>
      <c r="B15" s="143"/>
      <c r="C15" s="140" t="s">
        <v>171</v>
      </c>
      <c r="D15" s="141"/>
    </row>
    <row r="16" spans="1:4" ht="15.75" customHeight="1">
      <c r="A16" s="139"/>
      <c r="B16" s="143"/>
      <c r="C16" s="140" t="s">
        <v>172</v>
      </c>
      <c r="D16" s="141"/>
    </row>
    <row r="17" spans="1:4" ht="15.75" customHeight="1">
      <c r="A17" s="139"/>
      <c r="B17" s="143"/>
      <c r="C17" s="140" t="s">
        <v>173</v>
      </c>
      <c r="D17" s="141"/>
    </row>
    <row r="18" spans="1:4" ht="15.75" customHeight="1">
      <c r="A18" s="139"/>
      <c r="B18" s="143"/>
      <c r="C18" s="140" t="s">
        <v>174</v>
      </c>
      <c r="D18" s="141"/>
    </row>
    <row r="19" spans="1:4" ht="15.75" customHeight="1">
      <c r="A19" s="139"/>
      <c r="B19" s="143"/>
      <c r="C19" s="140" t="s">
        <v>175</v>
      </c>
      <c r="D19" s="141"/>
    </row>
    <row r="20" spans="1:4" ht="15.75" customHeight="1">
      <c r="A20" s="139"/>
      <c r="B20" s="143"/>
      <c r="C20" s="140" t="s">
        <v>176</v>
      </c>
      <c r="D20" s="141"/>
    </row>
    <row r="21" spans="1:4" ht="15.75" customHeight="1">
      <c r="A21" s="139"/>
      <c r="B21" s="143"/>
      <c r="C21" s="140" t="s">
        <v>177</v>
      </c>
      <c r="D21" s="141"/>
    </row>
    <row r="22" spans="1:4" ht="15.75" customHeight="1">
      <c r="A22" s="139"/>
      <c r="B22" s="143"/>
      <c r="C22" s="140" t="s">
        <v>178</v>
      </c>
      <c r="D22" s="141"/>
    </row>
    <row r="23" spans="1:4" ht="15.75" customHeight="1">
      <c r="A23" s="139"/>
      <c r="B23" s="143"/>
      <c r="C23" s="144" t="s">
        <v>179</v>
      </c>
      <c r="D23" s="91"/>
    </row>
    <row r="24" spans="1:4" ht="15.75" customHeight="1">
      <c r="A24" s="139"/>
      <c r="B24" s="143"/>
      <c r="C24" s="144" t="s">
        <v>180</v>
      </c>
      <c r="D24" s="141">
        <v>22.46</v>
      </c>
    </row>
    <row r="25" spans="1:4" ht="15.75" customHeight="1">
      <c r="A25" s="139"/>
      <c r="B25" s="143"/>
      <c r="C25" s="144" t="s">
        <v>181</v>
      </c>
      <c r="D25" s="91"/>
    </row>
    <row r="26" spans="1:4" ht="15.75" customHeight="1">
      <c r="A26" s="139"/>
      <c r="B26" s="143"/>
      <c r="C26" s="144" t="s">
        <v>182</v>
      </c>
      <c r="D26" s="91"/>
    </row>
    <row r="27" spans="1:4" ht="15.75" customHeight="1">
      <c r="A27" s="139"/>
      <c r="B27" s="143"/>
      <c r="C27" s="144" t="s">
        <v>183</v>
      </c>
      <c r="D27" s="141">
        <v>13.96</v>
      </c>
    </row>
    <row r="28" spans="1:4" ht="15.75" customHeight="1">
      <c r="A28" s="139"/>
      <c r="B28" s="143"/>
      <c r="C28" s="144" t="s">
        <v>184</v>
      </c>
      <c r="D28" s="91"/>
    </row>
    <row r="29" spans="1:4" ht="15.75" customHeight="1">
      <c r="A29" s="139"/>
      <c r="B29" s="143"/>
      <c r="C29" s="144" t="s">
        <v>185</v>
      </c>
      <c r="D29" s="91"/>
    </row>
    <row r="30" spans="1:4" ht="15.75" customHeight="1">
      <c r="A30" s="145"/>
      <c r="B30" s="143"/>
      <c r="C30" s="84"/>
      <c r="D30" s="91"/>
    </row>
    <row r="31" spans="1:4" ht="15.75" customHeight="1">
      <c r="A31" s="137" t="s">
        <v>186</v>
      </c>
      <c r="B31" s="89">
        <f>SUM(B6:B30)</f>
        <v>356</v>
      </c>
      <c r="C31" s="137" t="s">
        <v>187</v>
      </c>
      <c r="D31" s="146">
        <v>356</v>
      </c>
    </row>
    <row r="32" spans="1:4" ht="15.75" customHeight="1">
      <c r="A32" s="145" t="s">
        <v>188</v>
      </c>
      <c r="B32" s="143"/>
      <c r="C32" s="147" t="s">
        <v>189</v>
      </c>
      <c r="D32" s="148"/>
    </row>
    <row r="33" spans="1:4" ht="15.75" customHeight="1">
      <c r="A33" s="137" t="s">
        <v>190</v>
      </c>
      <c r="B33" s="149"/>
      <c r="C33" s="150"/>
      <c r="D33" s="151"/>
    </row>
    <row r="34" spans="1:4" ht="15.75" customHeight="1">
      <c r="A34" s="152" t="s">
        <v>43</v>
      </c>
      <c r="B34" s="153">
        <f>B31+B32+B33</f>
        <v>356</v>
      </c>
      <c r="C34" s="152" t="s">
        <v>191</v>
      </c>
      <c r="D34" s="154">
        <f>D31+D33</f>
        <v>356</v>
      </c>
    </row>
    <row r="35" ht="24" customHeight="1">
      <c r="A35" s="155" t="s">
        <v>192</v>
      </c>
    </row>
    <row r="36" spans="1:6" ht="24" customHeight="1">
      <c r="A36" s="156" t="s">
        <v>193</v>
      </c>
      <c r="B36" s="157"/>
      <c r="C36" s="157"/>
      <c r="D36" s="157"/>
      <c r="E36" s="157"/>
      <c r="F36" s="157"/>
    </row>
    <row r="37" ht="24" customHeight="1">
      <c r="A37" s="158" t="s">
        <v>194</v>
      </c>
    </row>
    <row r="38" spans="1:5" ht="24.75" customHeight="1">
      <c r="A38" s="159"/>
      <c r="B38" s="160"/>
      <c r="C38" s="160"/>
      <c r="D38" s="160"/>
      <c r="E38" s="160"/>
    </row>
    <row r="49" ht="11.25">
      <c r="F49" s="16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2022-02-15T02:11:25Z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A2770C68317A41E8AEF5B380DE112003</vt:lpwstr>
  </property>
</Properties>
</file>