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tabRatio="912" firstSheet="2" activeTab="2"/>
  </bookViews>
  <sheets>
    <sheet name="pRMHC4" sheetId="1" state="hidden" r:id="rId1"/>
    <sheet name="fa1vql" sheetId="2" state="hidden" r:id="rId2"/>
    <sheet name="1.财政拨款收支总表" sheetId="3" r:id="rId3"/>
    <sheet name="2.财政拨款支出表" sheetId="4" r:id="rId4"/>
    <sheet name="3.基本支出经济分类表" sheetId="5" r:id="rId5"/>
    <sheet name="4.三公经费支出表" sheetId="6" r:id="rId6"/>
    <sheet name="5.基金预算支出表" sheetId="7" r:id="rId7"/>
    <sheet name="snid7y" sheetId="8" state="hidden" r:id="rId8"/>
    <sheet name="6.部门收支总表" sheetId="9" r:id="rId9"/>
    <sheet name="7.部门收入总表" sheetId="10" r:id="rId10"/>
    <sheet name="8.部门支出总表" sheetId="11" r:id="rId11"/>
    <sheet name="9政府采购预算表" sheetId="12" r:id="rId12"/>
    <sheet name="10.部门整体绩效目标表" sheetId="13" r:id="rId13"/>
    <sheet name="11.项目绩效目标表" sheetId="14" r:id="rId14"/>
  </sheets>
  <definedNames>
    <definedName name="含公式的单元格">GET.CELL(48,INDIRECT("RC",FALSE))</definedName>
  </definedNames>
  <calcPr fullCalcOnLoad="1"/>
</workbook>
</file>

<file path=xl/comments10.xml><?xml version="1.0" encoding="utf-8"?>
<comments xmlns="http://schemas.openxmlformats.org/spreadsheetml/2006/main">
  <authors>
    <author>张道红</author>
  </authors>
  <commentList>
    <comment ref="D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与收入支出总表的上年结转和结余数据相对应</t>
        </r>
      </text>
    </comment>
  </commentList>
</comments>
</file>

<file path=xl/comments3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本表可从部门预算系统里面取数后填列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反映预算拨款结余表的拨出和暂付数</t>
        </r>
      </text>
    </comment>
    <comment ref="E9" authorId="0">
      <text>
        <r>
          <rPr>
            <b/>
            <sz val="9"/>
            <rFont val="Tahoma"/>
            <family val="2"/>
          </rPr>
          <t>贾鹏程</t>
        </r>
        <r>
          <rPr>
            <sz val="9"/>
            <rFont val="Tahoma"/>
            <family val="2"/>
          </rPr>
          <t xml:space="preserve">：
</t>
        </r>
        <r>
          <rPr>
            <sz val="9"/>
            <rFont val="宋体"/>
            <family val="0"/>
          </rPr>
          <t>本列数据从部门预算管理系统里面直接取数，收舍到万元后填列。</t>
        </r>
      </text>
    </comment>
  </commentList>
</comments>
</file>

<file path=xl/comments4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C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此后三列数据从部门预算系统里面直接取数，收舍到万元后填列。</t>
        </r>
      </text>
    </comment>
  </commentList>
</comments>
</file>

<file path=xl/comments5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D5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本表从部门预算管理系统里面直接取数，收舍到万元后填列。</t>
        </r>
      </text>
    </comment>
  </commentList>
</comments>
</file>

<file path=xl/comments9.xml><?xml version="1.0" encoding="utf-8"?>
<comments xmlns="http://schemas.openxmlformats.org/spreadsheetml/2006/main">
  <authors>
    <author>张道红</author>
  </authors>
  <commentList>
    <comment ref="B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可直接从部门预算管理系统取数，然后收舍到万元后填列。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预算拨款结余表的拨出和暂付数必须填列。</t>
        </r>
      </text>
    </comment>
    <comment ref="D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本列数据都可直接从部门预算系统里面提取数据，然后收舍到万元填列。</t>
        </r>
      </text>
    </comment>
  </commentList>
</comments>
</file>

<file path=xl/sharedStrings.xml><?xml version="1.0" encoding="utf-8"?>
<sst xmlns="http://schemas.openxmlformats.org/spreadsheetml/2006/main" count="533" uniqueCount="355">
  <si>
    <t>表一：</t>
  </si>
  <si>
    <r>
      <t>城口县</t>
    </r>
    <r>
      <rPr>
        <b/>
        <u val="single"/>
        <sz val="20"/>
        <rFont val="方正黑体_GBK"/>
        <family val="0"/>
      </rPr>
      <t xml:space="preserve">  岚天乡卫生院 </t>
    </r>
    <r>
      <rPr>
        <b/>
        <sz val="20"/>
        <rFont val="方正黑体_GBK"/>
        <family val="0"/>
      </rPr>
      <t>2022年财政拨款收入支出总表</t>
    </r>
  </si>
  <si>
    <t>单位：万元</t>
  </si>
  <si>
    <t>收     入</t>
  </si>
  <si>
    <t>支     出</t>
  </si>
  <si>
    <t>项    目</t>
  </si>
  <si>
    <t>2022年预算数</t>
  </si>
  <si>
    <t>项目（按功能分类）</t>
  </si>
  <si>
    <t>决算数</t>
  </si>
  <si>
    <t>小计</t>
  </si>
  <si>
    <t>一般公共预算财政拨款</t>
  </si>
  <si>
    <t>政府性基金预算财政拨款</t>
  </si>
  <si>
    <t>国有资本经营预算拨款</t>
  </si>
  <si>
    <t xml:space="preserve">    一、本年收入</t>
  </si>
  <si>
    <t xml:space="preserve">   一、本年支出</t>
  </si>
  <si>
    <t>1.一般公共服务支出</t>
  </si>
  <si>
    <t>2.外交支出</t>
  </si>
  <si>
    <t>3.国防支出</t>
  </si>
  <si>
    <t>4.公共安全支出</t>
  </si>
  <si>
    <t>5.教育支出</t>
  </si>
  <si>
    <t>6.科学技术支出</t>
  </si>
  <si>
    <t>7.文化旅游体育与传媒支出</t>
  </si>
  <si>
    <t>8.社会保障和就业支出</t>
  </si>
  <si>
    <t>9.卫生健康支出</t>
  </si>
  <si>
    <t>10.节能环保支出</t>
  </si>
  <si>
    <t>11.城乡社区支出</t>
  </si>
  <si>
    <t>12.农林水支出</t>
  </si>
  <si>
    <t>13.交通运输支出</t>
  </si>
  <si>
    <t>14.资源勘探工业信息等支出</t>
  </si>
  <si>
    <t>15.商业服务业等支出</t>
  </si>
  <si>
    <t>16.金融支出</t>
  </si>
  <si>
    <t>17.援助其他地区支出</t>
  </si>
  <si>
    <t>18.自然资源海洋气象等支出</t>
  </si>
  <si>
    <t>19.住房保障支出</t>
  </si>
  <si>
    <t>20.粮油物资储备支出</t>
  </si>
  <si>
    <t>21.灾害防治及应急管理支出</t>
  </si>
  <si>
    <t>22.其他支出</t>
  </si>
  <si>
    <t xml:space="preserve">    二、上年结转</t>
  </si>
  <si>
    <t>23.债务还本支出</t>
  </si>
  <si>
    <t>一般公共预算拨款</t>
  </si>
  <si>
    <t>24.债务付息支出</t>
  </si>
  <si>
    <t>政府性基金预算拨款</t>
  </si>
  <si>
    <t>二、结转下年</t>
  </si>
  <si>
    <t>收入总计</t>
  </si>
  <si>
    <t xml:space="preserve">支出总计 </t>
  </si>
  <si>
    <t>说明：  1.此表反映财政拨款收支情况。本年收入分一般公共预算、政府性基金和国有资本经营预算三项进行反映。</t>
  </si>
  <si>
    <t xml:space="preserve">        2.“结转下年”是指单位的财政拨款收入未安排支出的部分，一般情况下应为“0”。</t>
  </si>
  <si>
    <t>表二：</t>
  </si>
  <si>
    <r>
      <t>城口县</t>
    </r>
    <r>
      <rPr>
        <b/>
        <u val="single"/>
        <sz val="18"/>
        <rFont val="方正黑体_GBK"/>
        <family val="0"/>
      </rPr>
      <t>　岚天乡卫生院 　</t>
    </r>
    <r>
      <rPr>
        <b/>
        <sz val="18"/>
        <rFont val="方正黑体_GBK"/>
        <family val="0"/>
      </rPr>
      <t>2022年一般公共预算财政拨款支出预算表
（按功能科目分）</t>
    </r>
  </si>
  <si>
    <t>科目编码</t>
  </si>
  <si>
    <t>功能科目名称</t>
  </si>
  <si>
    <t>合计</t>
  </si>
  <si>
    <t>基本支出</t>
  </si>
  <si>
    <t>项目支出</t>
  </si>
  <si>
    <t>201</t>
  </si>
  <si>
    <t>一般公共服务支出</t>
  </si>
  <si>
    <t xml:space="preserve">   其他共产党事务支出</t>
  </si>
  <si>
    <t xml:space="preserve">     其他共产党事务支出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</si>
  <si>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</si>
  <si>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</si>
  <si>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</si>
  <si>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</si>
  <si>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</si>
  <si>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机关事业单位基本养老保险缴费支出</t>
  </si>
  <si>
    <t>2080506</t>
  </si>
  <si>
    <t xml:space="preserve">   机关事业单位职业年金缴费支出</t>
  </si>
  <si>
    <t>210</t>
  </si>
  <si>
    <t>卫生健康支出</t>
  </si>
  <si>
    <t>21003</t>
  </si>
  <si>
    <t xml:space="preserve">  基层医疗卫生机构</t>
  </si>
  <si>
    <t>2100302</t>
  </si>
  <si>
    <t xml:space="preserve">    乡镇卫生院</t>
  </si>
  <si>
    <t>21011</t>
  </si>
  <si>
    <t xml:space="preserve">   行政事业单位医疗</t>
  </si>
  <si>
    <t>2101102</t>
  </si>
  <si>
    <t xml:space="preserve">      事业单位医疗</t>
  </si>
  <si>
    <t>2101199</t>
  </si>
  <si>
    <t>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</si>
  <si>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</si>
  <si>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</si>
  <si>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</si>
  <si>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</si>
  <si>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</si>
  <si>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 住房公积金</t>
  </si>
  <si>
    <t>表三：</t>
  </si>
  <si>
    <r>
      <t>城口县</t>
    </r>
    <r>
      <rPr>
        <b/>
        <u val="single"/>
        <sz val="18"/>
        <rFont val="方正黑体_GBK"/>
        <family val="0"/>
      </rPr>
      <t xml:space="preserve">　岚天乡卫生院 </t>
    </r>
    <r>
      <rPr>
        <b/>
        <sz val="18"/>
        <rFont val="方正黑体_GBK"/>
        <family val="0"/>
      </rPr>
      <t>2022年一般公共预算财政拨款基本支出预算表
（按支出经济分类分）</t>
    </r>
  </si>
  <si>
    <t>经济分类科目名称</t>
  </si>
  <si>
    <t>2022年基本支出</t>
  </si>
  <si>
    <t>类</t>
  </si>
  <si>
    <t>款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</si>
  <si>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</si>
  <si>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</si>
  <si>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</si>
  <si>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</si>
  <si>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</si>
  <si>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</si>
  <si>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</si>
  <si>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</si>
  <si>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</si>
  <si>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</si>
  <si>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</si>
  <si>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</si>
  <si>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</si>
  <si>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</si>
  <si>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</si>
  <si>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</si>
  <si>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</si>
  <si>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</si>
  <si>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</si>
  <si>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</si>
  <si>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</si>
  <si>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</si>
  <si>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</si>
  <si>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</si>
  <si>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</si>
  <si>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</si>
  <si>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</si>
  <si>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</si>
  <si>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</si>
  <si>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</si>
  <si>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</si>
  <si>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</si>
  <si>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</si>
  <si>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</si>
  <si>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</si>
  <si>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</si>
  <si>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</si>
  <si>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</si>
  <si>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</si>
  <si>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</si>
  <si>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</si>
  <si>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</si>
  <si>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</si>
  <si>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</si>
  <si>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</si>
  <si>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</si>
  <si>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</si>
  <si>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</si>
  <si>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</si>
  <si>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</si>
  <si>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</si>
  <si>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</si>
  <si>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</si>
  <si>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</si>
  <si>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</si>
  <si>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</si>
  <si>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</si>
  <si>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</si>
  <si>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</si>
  <si>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</si>
  <si>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</si>
  <si>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</si>
  <si>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</si>
  <si>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</si>
  <si>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</si>
  <si>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</si>
  <si>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</si>
  <si>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</si>
  <si>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</si>
  <si>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</si>
  <si>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</si>
  <si>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</si>
  <si>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</si>
  <si>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</si>
  <si>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</si>
  <si>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</si>
  <si>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</si>
  <si>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</si>
  <si>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</si>
  <si>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</si>
  <si>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</si>
  <si>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</si>
  <si>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</si>
  <si>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</si>
  <si>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</si>
  <si>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</si>
  <si>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说明：此表不得填报退休费支出。</t>
  </si>
  <si>
    <t>表四：</t>
  </si>
  <si>
    <t>城口县岚天乡卫生院2022年一般公共预算“三公”经费支出表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</si>
  <si>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</si>
  <si>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</si>
  <si>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</si>
  <si>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</si>
  <si>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</si>
  <si>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表五：</t>
  </si>
  <si>
    <r>
      <t>城口县</t>
    </r>
    <r>
      <rPr>
        <b/>
        <u val="single"/>
        <sz val="18"/>
        <rFont val="方正黑体_GBK"/>
        <family val="0"/>
      </rPr>
      <t>岚天乡卫生院</t>
    </r>
    <r>
      <rPr>
        <b/>
        <sz val="18"/>
        <rFont val="方正黑体_GBK"/>
        <family val="0"/>
      </rPr>
      <t>2022年政府性基金预算支出表</t>
    </r>
  </si>
  <si>
    <t>2022年政府性基金预算财政拨款支出</t>
  </si>
  <si>
    <t>社会保障和就业</t>
  </si>
  <si>
    <t>大中型水库移民后期扶持基金支出</t>
  </si>
  <si>
    <t>移民补助</t>
  </si>
  <si>
    <t>基础设施建设和经济发展</t>
  </si>
  <si>
    <t>…………</t>
  </si>
  <si>
    <t>城乡社区事务</t>
  </si>
  <si>
    <t>国有土地使用权出让收入安排的支出</t>
  </si>
  <si>
    <t>征地和拆迁补偿支出</t>
  </si>
  <si>
    <t>土地开发支出</t>
  </si>
  <si>
    <t>农林水事务</t>
  </si>
  <si>
    <t>地方水利建设基金支出</t>
  </si>
  <si>
    <t>水利工程建设</t>
  </si>
  <si>
    <t>水利工程维护</t>
  </si>
  <si>
    <t>交通运输</t>
  </si>
  <si>
    <t>车辆通行费安排的支出</t>
  </si>
  <si>
    <t>公路还贷</t>
  </si>
  <si>
    <t>政府还贷公路养护</t>
  </si>
  <si>
    <t>备注：本单位无政府性基金收支，故此表无数据。</t>
  </si>
  <si>
    <t>表六：</t>
  </si>
  <si>
    <r>
      <t>城口县</t>
    </r>
    <r>
      <rPr>
        <b/>
        <u val="single"/>
        <sz val="20"/>
        <rFont val="方正黑体_GBK"/>
        <family val="0"/>
      </rPr>
      <t xml:space="preserve"> 岚天乡卫生院 </t>
    </r>
    <r>
      <rPr>
        <b/>
        <sz val="20"/>
        <rFont val="方正黑体_GBK"/>
        <family val="0"/>
      </rPr>
      <t>2022部门收支总表</t>
    </r>
  </si>
  <si>
    <t>收入</t>
  </si>
  <si>
    <t>支出</t>
  </si>
  <si>
    <t>项目</t>
  </si>
  <si>
    <t>2021年预算数</t>
  </si>
  <si>
    <t>项目(按功能分类)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</si>
  <si>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</si>
  <si>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</si>
  <si>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</si>
  <si>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</si>
  <si>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</si>
  <si>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</si>
  <si>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四、事业收入预算</t>
  </si>
  <si>
    <t>四、公共安全支出</t>
  </si>
  <si>
    <t xml:space="preserve"> </t>
  </si>
  <si>
    <t>五、事业单位经营收入预算</t>
  </si>
  <si>
    <t>五、教育支出</t>
  </si>
  <si>
    <t>六、其他收入预算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</si>
  <si>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</si>
  <si>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</si>
  <si>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</si>
  <si>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</si>
  <si>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</si>
  <si>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</si>
  <si>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</si>
  <si>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</si>
  <si>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</si>
  <si>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</si>
  <si>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</si>
  <si>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</si>
  <si>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</si>
  <si>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</si>
  <si>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</si>
  <si>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</si>
  <si>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</si>
  <si>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二十三、债务还本支出</t>
  </si>
  <si>
    <t>二十四、债务付息支出</t>
  </si>
  <si>
    <t>本年收入合计</t>
  </si>
  <si>
    <t>本年支出合计</t>
  </si>
  <si>
    <t>用事业基金弥补收支差额</t>
  </si>
  <si>
    <t>结转下年</t>
  </si>
  <si>
    <t>上年结转</t>
  </si>
  <si>
    <t>支出总计</t>
  </si>
  <si>
    <t xml:space="preserve">   说明： 1.此表反映单位整体收支情况。</t>
  </si>
  <si>
    <t xml:space="preserve">          2.上年结转反映部门上年末的结转的情况。数据来源于会计账的结转之和。</t>
  </si>
  <si>
    <t xml:space="preserve">          3.“结转下年”是指单位的收入未安排支出的部分，一般情况下应为“0”。</t>
  </si>
  <si>
    <t>表七：</t>
  </si>
  <si>
    <t xml:space="preserve">   项           目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</si>
  <si>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</si>
  <si>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</si>
  <si>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</si>
  <si>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</si>
  <si>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</si>
  <si>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</si>
  <si>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支出功能分类科目编码</t>
  </si>
  <si>
    <t>科目名称</t>
  </si>
  <si>
    <t>财政拨款收入</t>
  </si>
  <si>
    <t>上级补助收入</t>
  </si>
  <si>
    <t>非教育收费收入</t>
  </si>
  <si>
    <t>教育收费收入</t>
  </si>
  <si>
    <t>经营收入</t>
  </si>
  <si>
    <t>表八：</t>
  </si>
  <si>
    <r>
      <t>城口县</t>
    </r>
    <r>
      <rPr>
        <b/>
        <u val="single"/>
        <sz val="20"/>
        <rFont val="方正黑体_GBK"/>
        <family val="0"/>
      </rPr>
      <t xml:space="preserve">   岚天乡卫生院  </t>
    </r>
    <r>
      <rPr>
        <b/>
        <sz val="20"/>
        <rFont val="方正黑体_GBK"/>
        <family val="0"/>
      </rPr>
      <t>2022年部门支出总表</t>
    </r>
  </si>
  <si>
    <t>上缴上级支出</t>
  </si>
  <si>
    <t>事业单位经营支出</t>
  </si>
  <si>
    <t>对下级单位补助支出</t>
  </si>
  <si>
    <t>经营支出</t>
  </si>
  <si>
    <t>对附属单位补助支出</t>
  </si>
  <si>
    <t>表九：</t>
  </si>
  <si>
    <t>岚天乡卫生院政府采购预算明细表</t>
  </si>
  <si>
    <t>事业收入预算</t>
  </si>
  <si>
    <t>事业单位经营收入预算</t>
  </si>
  <si>
    <t>其他收入预算</t>
  </si>
  <si>
    <t>非教育收费收入预算</t>
  </si>
  <si>
    <t>教育收费收入预算</t>
  </si>
  <si>
    <t>货物类</t>
  </si>
  <si>
    <t>服务类</t>
  </si>
  <si>
    <t>工程类</t>
  </si>
  <si>
    <t>表十：</t>
  </si>
  <si>
    <t>2022年部门城口县岚天乡卫生院预算整体绩效目标表</t>
  </si>
  <si>
    <t>部门（单位）名称</t>
  </si>
  <si>
    <t>城口县岚天乡卫生院</t>
  </si>
  <si>
    <t>支出预算总量</t>
  </si>
  <si>
    <t>其中：部门预算支出</t>
  </si>
  <si>
    <t>当年整体绩效目标</t>
  </si>
  <si>
    <t>严格按照“三重一大”规定落实，规范资金支付方式，强化票据的审核，规范财务管理及会计核算</t>
  </si>
  <si>
    <t>绩效指标</t>
  </si>
  <si>
    <t>指标名称</t>
  </si>
  <si>
    <t>指标权重</t>
  </si>
  <si>
    <t>计量单位</t>
  </si>
  <si>
    <t>指标性质</t>
  </si>
  <si>
    <t>指标值</t>
  </si>
  <si>
    <t>“三公经费”控制率</t>
  </si>
  <si>
    <t>%</t>
  </si>
  <si>
    <t>定量指标</t>
  </si>
  <si>
    <t>预算执行率</t>
  </si>
  <si>
    <t>对村卫生室检查督导的次数</t>
  </si>
  <si>
    <t>次</t>
  </si>
  <si>
    <t>表十一：</t>
  </si>
  <si>
    <t>城口县岚天乡卫生院2022年项目绩效目标表</t>
  </si>
  <si>
    <t>项目单位</t>
  </si>
  <si>
    <t>项目名称</t>
  </si>
  <si>
    <t>年度金额：</t>
  </si>
  <si>
    <t>其中：中央补助</t>
  </si>
  <si>
    <t xml:space="preserve">     市级资金</t>
  </si>
  <si>
    <t xml:space="preserve">     县级资金</t>
  </si>
  <si>
    <t xml:space="preserve">     其他资金</t>
  </si>
  <si>
    <t>项目概况</t>
  </si>
  <si>
    <t>设立依据</t>
  </si>
  <si>
    <t>年度绩效目标</t>
  </si>
  <si>
    <t>一级指标</t>
  </si>
  <si>
    <t>二级指标</t>
  </si>
  <si>
    <t>三级指标</t>
  </si>
  <si>
    <t>指标单位</t>
  </si>
  <si>
    <t>分值</t>
  </si>
  <si>
    <t>产出指标</t>
  </si>
  <si>
    <t>数量指标</t>
  </si>
  <si>
    <t>质量指标</t>
  </si>
  <si>
    <t>时效指标</t>
  </si>
  <si>
    <t>社会效益
指标</t>
  </si>
  <si>
    <t>满意度
指标</t>
  </si>
  <si>
    <t>公共卫生</t>
  </si>
  <si>
    <t>基本公共卫生服务</t>
  </si>
  <si>
    <r>
      <t>城口县</t>
    </r>
    <r>
      <rPr>
        <b/>
        <u val="single"/>
        <sz val="20"/>
        <rFont val="方正黑体_GBK"/>
        <family val="0"/>
      </rPr>
      <t xml:space="preserve">   岚天乡卫生院  </t>
    </r>
    <r>
      <rPr>
        <b/>
        <sz val="20"/>
        <rFont val="方正黑体_GBK"/>
        <family val="0"/>
      </rPr>
      <t>2022年收入总表</t>
    </r>
  </si>
  <si>
    <t>2022年基本公共卫生服务</t>
  </si>
  <si>
    <r>
      <rPr>
        <sz val="10"/>
        <color indexed="8"/>
        <rFont val="宋体"/>
        <family val="0"/>
      </rPr>
      <t>资金</t>
    </r>
    <r>
      <rPr>
        <sz val="10"/>
        <color indexed="8"/>
        <rFont val="Times New Roman"/>
        <family val="1"/>
      </rPr>
      <t xml:space="preserve">
 </t>
    </r>
    <r>
      <rPr>
        <sz val="10"/>
        <color indexed="8"/>
        <rFont val="宋体"/>
        <family val="0"/>
      </rPr>
      <t>情况
（万元）</t>
    </r>
  </si>
  <si>
    <t>对全乡人口的城乡居民健康问题实施干预措施，减少主要健康危险因素，有效预防和控制主要传染病及慢性病，使城乡居民享有均等化的基本公共卫生服务。</t>
  </si>
  <si>
    <t>渝财社〔2021〕175号</t>
  </si>
  <si>
    <t>健康教育覆盖涉及村（社区）个</t>
  </si>
  <si>
    <t>个</t>
  </si>
  <si>
    <t>基本公共卫生市级考核</t>
  </si>
  <si>
    <t>考核达标</t>
  </si>
  <si>
    <t>适龄人群国家免疫规划疫苗接种率</t>
  </si>
  <si>
    <t>≥90</t>
  </si>
  <si>
    <t>中医药健康管理服务目标人群覆盖率</t>
  </si>
  <si>
    <t>≥35</t>
  </si>
  <si>
    <t>65岁及以上老年人健康管理率</t>
  </si>
  <si>
    <t>项目开始时间</t>
  </si>
  <si>
    <t>资金到位率</t>
  </si>
  <si>
    <t>项目完成时间</t>
  </si>
  <si>
    <t>居民健康保健意识和健康知晓率</t>
  </si>
  <si>
    <t>逐步提高</t>
  </si>
  <si>
    <t>居民健康水平提高</t>
  </si>
  <si>
    <t>中长期</t>
  </si>
  <si>
    <t>基本公共卫生均等化水平提高</t>
  </si>
  <si>
    <t>服务水平</t>
  </si>
  <si>
    <t>≥95</t>
  </si>
  <si>
    <t>服务内容</t>
  </si>
  <si>
    <t>城口县岚天乡卫生院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</si>
</sst>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"/>
    <numFmt numFmtId="178" formatCode="000"/>
    <numFmt numFmtId="179" formatCode=";;"/>
    <numFmt numFmtId="180" formatCode="0.00;[Red]0.00"/>
    <numFmt numFmtId="181" formatCode="#,##0.00_ "/>
  </numFmts>
  <fonts count="64">
    <font>
      <sz val="9"/>
      <name val="宋体"/>
      <family val="0"/>
    </font>
    <font>
      <sz val="11"/>
      <name val="宋体"/>
      <family val="0"/>
    </font>
    <font>
      <sz val="14"/>
      <name val="方正黑体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name val="Arial"/>
      <family val="2"/>
    </font>
    <font>
      <b/>
      <sz val="10"/>
      <name val="宋体"/>
      <family val="0"/>
    </font>
    <font>
      <b/>
      <sz val="22"/>
      <name val="华文细黑"/>
      <family val="0"/>
    </font>
    <font>
      <b/>
      <sz val="18"/>
      <name val="宋体"/>
      <family val="0"/>
    </font>
    <font>
      <sz val="12"/>
      <name val="宋体"/>
      <family val="0"/>
    </font>
    <font>
      <sz val="9"/>
      <color indexed="8"/>
      <name val="SimSun"/>
      <family val="0"/>
    </font>
    <font>
      <b/>
      <sz val="15"/>
      <color indexed="8"/>
      <name val="SimSun"/>
      <family val="0"/>
    </font>
    <font>
      <b/>
      <sz val="14"/>
      <color indexed="8"/>
      <name val="SimSun"/>
      <family val="0"/>
    </font>
    <font>
      <b/>
      <sz val="12"/>
      <name val="宋体"/>
      <family val="0"/>
    </font>
    <font>
      <sz val="14"/>
      <name val="宋体"/>
      <family val="0"/>
    </font>
    <font>
      <b/>
      <sz val="20"/>
      <name val="方正黑体_GBK"/>
      <family val="0"/>
    </font>
    <font>
      <b/>
      <sz val="11"/>
      <name val="宋体"/>
      <family val="0"/>
    </font>
    <font>
      <sz val="14"/>
      <name val="方正黑体_GBK"/>
      <family val="0"/>
    </font>
    <font>
      <sz val="14"/>
      <name val="仿宋_GB2312"/>
      <family val="3"/>
    </font>
    <font>
      <b/>
      <sz val="18"/>
      <name val="方正黑体_GBK"/>
      <family val="0"/>
    </font>
    <font>
      <sz val="12"/>
      <name val="黑体"/>
      <family val="3"/>
    </font>
    <font>
      <sz val="14"/>
      <name val="黑体"/>
      <family val="3"/>
    </font>
    <font>
      <sz val="9"/>
      <name val="方正黑体简体"/>
      <family val="0"/>
    </font>
    <font>
      <sz val="12"/>
      <name val="楷体_GB2312"/>
      <family val="0"/>
    </font>
    <font>
      <sz val="9"/>
      <name val="方正黑体_GBK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4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u val="single"/>
      <sz val="20"/>
      <name val="方正黑体_GBK"/>
      <family val="0"/>
    </font>
    <font>
      <b/>
      <u val="single"/>
      <sz val="18"/>
      <name val="方正黑体_GBK"/>
      <family val="0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0"/>
      <color indexed="8"/>
      <name val="等线"/>
      <family val="0"/>
    </font>
    <font>
      <sz val="11"/>
      <color indexed="8"/>
      <name val="等线"/>
      <family val="0"/>
    </font>
    <font>
      <sz val="18"/>
      <color indexed="8"/>
      <name val="方正小标宋_GBK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sz val="10"/>
      <color rgb="FF000000"/>
      <name val="等线"/>
      <family val="0"/>
    </font>
    <font>
      <sz val="11"/>
      <color rgb="FF000000"/>
      <name val="等线"/>
      <family val="0"/>
    </font>
    <font>
      <sz val="10"/>
      <color rgb="FF000000"/>
      <name val="Times New Roman"/>
      <family val="1"/>
    </font>
    <font>
      <sz val="18"/>
      <color rgb="FF000000"/>
      <name val="方正小标宋_GBK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41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6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16" borderId="5" applyNumberFormat="0" applyAlignment="0" applyProtection="0"/>
    <xf numFmtId="0" fontId="33" fillId="17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26" fillId="22" borderId="0" applyNumberFormat="0" applyBorder="0" applyAlignment="0" applyProtection="0"/>
    <xf numFmtId="0" fontId="34" fillId="16" borderId="8" applyNumberFormat="0" applyAlignment="0" applyProtection="0"/>
    <xf numFmtId="0" fontId="28" fillId="7" borderId="5" applyNumberFormat="0" applyAlignment="0" applyProtection="0"/>
    <xf numFmtId="0" fontId="5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3">
    <xf numFmtId="0" fontId="0" fillId="0" borderId="0" xfId="0" applyAlignment="1">
      <alignment/>
    </xf>
    <xf numFmtId="0" fontId="6" fillId="0" borderId="0" xfId="40">
      <alignment/>
      <protection/>
    </xf>
    <xf numFmtId="0" fontId="7" fillId="0" borderId="0" xfId="42" applyNumberFormat="1" applyFont="1" applyFill="1" applyBorder="1" applyAlignment="1" applyProtection="1">
      <alignment vertical="center" wrapText="1"/>
      <protection/>
    </xf>
    <xf numFmtId="0" fontId="9" fillId="0" borderId="0" xfId="40" applyNumberFormat="1" applyFont="1" applyFill="1" applyAlignment="1">
      <alignment horizontal="center" vertical="center" wrapText="1"/>
      <protection/>
    </xf>
    <xf numFmtId="0" fontId="1" fillId="0" borderId="0" xfId="40" applyNumberFormat="1" applyFont="1" applyFill="1" applyBorder="1" applyAlignment="1" applyProtection="1">
      <alignment horizontal="right" vertical="center" wrapText="1"/>
      <protection/>
    </xf>
    <xf numFmtId="0" fontId="10" fillId="0" borderId="10" xfId="40" applyNumberFormat="1" applyFont="1" applyFill="1" applyBorder="1" applyAlignment="1" applyProtection="1">
      <alignment horizontal="center" vertical="center" wrapText="1"/>
      <protection/>
    </xf>
    <xf numFmtId="0" fontId="56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9" fontId="10" fillId="0" borderId="10" xfId="40" applyNumberFormat="1" applyFont="1" applyFill="1" applyBorder="1" applyAlignment="1" applyProtection="1">
      <alignment horizontal="center" vertical="center" wrapText="1"/>
      <protection/>
    </xf>
    <xf numFmtId="0" fontId="56" fillId="0" borderId="10" xfId="0" applyFont="1" applyFill="1" applyBorder="1" applyAlignment="1">
      <alignment vertical="center"/>
    </xf>
    <xf numFmtId="0" fontId="6" fillId="0" borderId="0" xfId="40" applyFont="1">
      <alignment/>
      <protection/>
    </xf>
    <xf numFmtId="0" fontId="6" fillId="0" borderId="0" xfId="40" applyFont="1" applyAlignment="1">
      <alignment vertical="center"/>
      <protection/>
    </xf>
    <xf numFmtId="0" fontId="6" fillId="0" borderId="0" xfId="40" applyFont="1" applyAlignment="1">
      <alignment horizontal="center" vertical="center"/>
      <protection/>
    </xf>
    <xf numFmtId="0" fontId="6" fillId="0" borderId="0" xfId="40" applyAlignment="1">
      <alignment vertical="center"/>
      <protection/>
    </xf>
    <xf numFmtId="0" fontId="6" fillId="0" borderId="0" xfId="40" applyAlignment="1">
      <alignment horizontal="center" vertical="center"/>
      <protection/>
    </xf>
    <xf numFmtId="0" fontId="11" fillId="0" borderId="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/>
    </xf>
    <xf numFmtId="0" fontId="14" fillId="0" borderId="10" xfId="43" applyNumberFormat="1" applyFont="1" applyFill="1" applyBorder="1" applyAlignment="1" applyProtection="1">
      <alignment horizontal="center" vertical="center" wrapText="1"/>
      <protection/>
    </xf>
    <xf numFmtId="0" fontId="15" fillId="0" borderId="10" xfId="42" applyFont="1" applyFill="1" applyBorder="1" applyAlignment="1">
      <alignment horizontal="left" vertical="center"/>
      <protection/>
    </xf>
    <xf numFmtId="0" fontId="57" fillId="0" borderId="10" xfId="0" applyFont="1" applyFill="1" applyBorder="1" applyAlignment="1">
      <alignment/>
    </xf>
    <xf numFmtId="0" fontId="15" fillId="0" borderId="10" xfId="42" applyFont="1" applyFill="1" applyBorder="1" applyAlignment="1">
      <alignment horizontal="left" vertical="center" indent="2"/>
      <protection/>
    </xf>
    <xf numFmtId="0" fontId="1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 shrinkToFi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3" fillId="0" borderId="13" xfId="0" applyNumberFormat="1" applyFont="1" applyFill="1" applyBorder="1" applyAlignment="1">
      <alignment horizontal="right" vertical="center" shrinkToFit="1"/>
    </xf>
    <xf numFmtId="0" fontId="0" fillId="0" borderId="13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 vertical="center" shrinkToFit="1"/>
    </xf>
    <xf numFmtId="4" fontId="1" fillId="24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/>
    </xf>
    <xf numFmtId="4" fontId="3" fillId="0" borderId="15" xfId="0" applyNumberFormat="1" applyFont="1" applyFill="1" applyBorder="1" applyAlignment="1">
      <alignment horizontal="center" vertical="center" shrinkToFit="1"/>
    </xf>
    <xf numFmtId="4" fontId="3" fillId="0" borderId="16" xfId="0" applyNumberFormat="1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shrinkToFit="1"/>
    </xf>
    <xf numFmtId="4" fontId="3" fillId="0" borderId="10" xfId="0" applyNumberFormat="1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right" vertical="center" shrinkToFit="1"/>
    </xf>
    <xf numFmtId="4" fontId="7" fillId="0" borderId="10" xfId="0" applyNumberFormat="1" applyFont="1" applyFill="1" applyBorder="1" applyAlignment="1">
      <alignment horizontal="right" vertical="center" shrinkToFit="1"/>
    </xf>
    <xf numFmtId="4" fontId="7" fillId="0" borderId="10" xfId="0" applyNumberFormat="1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vertical="center" shrinkToFit="1"/>
    </xf>
    <xf numFmtId="0" fontId="3" fillId="0" borderId="1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9" fillId="0" borderId="0" xfId="0" applyFont="1" applyAlignment="1">
      <alignment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176" fontId="10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177" fontId="10" fillId="0" borderId="11" xfId="0" applyNumberFormat="1" applyFont="1" applyBorder="1" applyAlignment="1">
      <alignment horizontal="center" vertical="center" wrapText="1"/>
    </xf>
    <xf numFmtId="177" fontId="10" fillId="0" borderId="11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176" fontId="10" fillId="0" borderId="13" xfId="0" applyNumberFormat="1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43" applyFont="1" applyFill="1" applyBorder="1" applyAlignment="1">
      <alignment/>
      <protection/>
    </xf>
    <xf numFmtId="0" fontId="14" fillId="0" borderId="20" xfId="43" applyNumberFormat="1" applyFont="1" applyFill="1" applyBorder="1" applyAlignment="1" applyProtection="1">
      <alignment horizontal="center" vertical="center"/>
      <protection/>
    </xf>
    <xf numFmtId="0" fontId="14" fillId="0" borderId="21" xfId="43" applyNumberFormat="1" applyFont="1" applyFill="1" applyBorder="1" applyAlignment="1" applyProtection="1">
      <alignment horizontal="center" vertical="center" wrapText="1"/>
      <protection/>
    </xf>
    <xf numFmtId="0" fontId="14" fillId="0" borderId="22" xfId="43" applyNumberFormat="1" applyFont="1" applyFill="1" applyBorder="1" applyAlignment="1" applyProtection="1">
      <alignment horizontal="center" vertical="center" wrapText="1"/>
      <protection/>
    </xf>
    <xf numFmtId="4" fontId="10" fillId="0" borderId="15" xfId="43" applyNumberFormat="1" applyFont="1" applyFill="1" applyBorder="1" applyAlignment="1" applyProtection="1">
      <alignment horizontal="right" vertical="center" wrapText="1"/>
      <protection/>
    </xf>
    <xf numFmtId="4" fontId="10" fillId="0" borderId="10" xfId="43" applyNumberFormat="1" applyFont="1" applyFill="1" applyBorder="1" applyAlignment="1" applyProtection="1">
      <alignment horizontal="right" vertical="center" wrapText="1"/>
      <protection/>
    </xf>
    <xf numFmtId="4" fontId="10" fillId="0" borderId="23" xfId="43" applyNumberFormat="1" applyFont="1" applyFill="1" applyBorder="1" applyAlignment="1" applyProtection="1">
      <alignment horizontal="right" vertical="center" wrapText="1"/>
      <protection/>
    </xf>
    <xf numFmtId="4" fontId="10" fillId="0" borderId="24" xfId="43" applyNumberFormat="1" applyFont="1" applyFill="1" applyBorder="1" applyAlignment="1" applyProtection="1">
      <alignment horizontal="right" vertical="center" wrapText="1"/>
      <protection/>
    </xf>
    <xf numFmtId="0" fontId="19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178" fontId="10" fillId="0" borderId="10" xfId="0" applyNumberFormat="1" applyFont="1" applyBorder="1" applyAlignment="1">
      <alignment horizontal="center" vertical="center" wrapText="1"/>
    </xf>
    <xf numFmtId="177" fontId="10" fillId="0" borderId="10" xfId="0" applyNumberFormat="1" applyFont="1" applyBorder="1" applyAlignment="1">
      <alignment horizontal="center" vertical="center" wrapText="1"/>
    </xf>
    <xf numFmtId="177" fontId="10" fillId="0" borderId="10" xfId="0" applyNumberFormat="1" applyFont="1" applyBorder="1" applyAlignment="1">
      <alignment horizontal="left" vertical="center" wrapText="1"/>
    </xf>
    <xf numFmtId="49" fontId="10" fillId="0" borderId="10" xfId="43" applyNumberFormat="1" applyFont="1" applyFill="1" applyBorder="1" applyAlignment="1" applyProtection="1">
      <alignment horizontal="center" vertical="center"/>
      <protection/>
    </xf>
    <xf numFmtId="179" fontId="10" fillId="0" borderId="10" xfId="43" applyNumberFormat="1" applyFont="1" applyFill="1" applyBorder="1" applyAlignment="1" applyProtection="1">
      <alignment vertical="center"/>
      <protection/>
    </xf>
    <xf numFmtId="0" fontId="10" fillId="0" borderId="10" xfId="43" applyFont="1" applyFill="1" applyBorder="1" applyAlignment="1">
      <alignment vertical="center"/>
      <protection/>
    </xf>
    <xf numFmtId="0" fontId="0" fillId="0" borderId="10" xfId="0" applyFont="1" applyBorder="1" applyAlignment="1">
      <alignment/>
    </xf>
    <xf numFmtId="0" fontId="19" fillId="0" borderId="0" xfId="0" applyFont="1" applyAlignment="1">
      <alignment/>
    </xf>
    <xf numFmtId="0" fontId="25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80" fontId="10" fillId="0" borderId="10" xfId="0" applyNumberFormat="1" applyFont="1" applyFill="1" applyBorder="1" applyAlignment="1">
      <alignment horizontal="right" vertical="center"/>
    </xf>
    <xf numFmtId="180" fontId="10" fillId="0" borderId="10" xfId="0" applyNumberFormat="1" applyFont="1" applyBorder="1" applyAlignment="1">
      <alignment horizontal="right" vertical="center" wrapText="1"/>
    </xf>
    <xf numFmtId="0" fontId="17" fillId="0" borderId="0" xfId="0" applyFont="1" applyAlignment="1">
      <alignment horizontal="left"/>
    </xf>
    <xf numFmtId="0" fontId="3" fillId="0" borderId="11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right" vertical="center" shrinkToFit="1"/>
    </xf>
    <xf numFmtId="0" fontId="7" fillId="0" borderId="1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/>
    </xf>
    <xf numFmtId="4" fontId="3" fillId="0" borderId="26" xfId="0" applyNumberFormat="1" applyFont="1" applyFill="1" applyBorder="1" applyAlignment="1">
      <alignment horizontal="right" vertical="center" shrinkToFit="1"/>
    </xf>
    <xf numFmtId="0" fontId="7" fillId="0" borderId="26" xfId="0" applyFont="1" applyFill="1" applyBorder="1" applyAlignment="1">
      <alignment horizontal="center" vertical="center"/>
    </xf>
    <xf numFmtId="4" fontId="3" fillId="0" borderId="27" xfId="0" applyNumberFormat="1" applyFont="1" applyFill="1" applyBorder="1" applyAlignment="1">
      <alignment horizontal="right" vertical="center" shrinkToFi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3" fillId="0" borderId="10" xfId="41" applyFont="1" applyBorder="1" applyAlignment="1">
      <alignment horizontal="center" vertical="center" wrapText="1"/>
      <protection/>
    </xf>
    <xf numFmtId="180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/>
    </xf>
    <xf numFmtId="0" fontId="0" fillId="0" borderId="16" xfId="0" applyBorder="1" applyAlignment="1">
      <alignment/>
    </xf>
    <xf numFmtId="0" fontId="0" fillId="0" borderId="13" xfId="0" applyFont="1" applyBorder="1" applyAlignment="1">
      <alignment/>
    </xf>
    <xf numFmtId="0" fontId="0" fillId="0" borderId="18" xfId="0" applyBorder="1" applyAlignment="1">
      <alignment/>
    </xf>
    <xf numFmtId="0" fontId="58" fillId="0" borderId="10" xfId="40" applyFont="1" applyFill="1" applyBorder="1" applyAlignment="1">
      <alignment horizontal="center" vertical="center" wrapText="1"/>
      <protection/>
    </xf>
    <xf numFmtId="0" fontId="58" fillId="0" borderId="14" xfId="40" applyFont="1" applyFill="1" applyBorder="1" applyAlignment="1">
      <alignment horizontal="center" vertical="center" wrapText="1"/>
      <protection/>
    </xf>
    <xf numFmtId="0" fontId="59" fillId="0" borderId="10" xfId="42" applyFont="1" applyFill="1" applyBorder="1" applyAlignment="1">
      <alignment horizontal="center" vertical="center" wrapText="1"/>
      <protection/>
    </xf>
    <xf numFmtId="0" fontId="58" fillId="0" borderId="16" xfId="40" applyFont="1" applyFill="1" applyBorder="1" applyAlignment="1">
      <alignment horizontal="center" vertical="center" wrapText="1"/>
      <protection/>
    </xf>
    <xf numFmtId="0" fontId="58" fillId="0" borderId="10" xfId="40" applyFont="1" applyFill="1" applyBorder="1" applyAlignment="1">
      <alignment vertical="center" wrapText="1"/>
      <protection/>
    </xf>
    <xf numFmtId="31" fontId="58" fillId="0" borderId="10" xfId="40" applyNumberFormat="1" applyFont="1" applyFill="1" applyBorder="1" applyAlignment="1">
      <alignment vertical="center" wrapText="1"/>
      <protection/>
    </xf>
    <xf numFmtId="0" fontId="60" fillId="0" borderId="10" xfId="40" applyFont="1" applyFill="1" applyBorder="1" applyAlignment="1">
      <alignment vertical="center"/>
      <protection/>
    </xf>
    <xf numFmtId="0" fontId="16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0" xfId="0" applyFont="1" applyAlignment="1">
      <alignment horizontal="center" wrapText="1"/>
    </xf>
    <xf numFmtId="0" fontId="1" fillId="0" borderId="0" xfId="0" applyFont="1" applyAlignment="1">
      <alignment horizontal="right" vertical="center"/>
    </xf>
    <xf numFmtId="0" fontId="2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14" fillId="0" borderId="10" xfId="43" applyNumberFormat="1" applyFont="1" applyFill="1" applyBorder="1" applyAlignment="1" applyProtection="1">
      <alignment horizontal="center" vertical="center"/>
      <protection/>
    </xf>
    <xf numFmtId="0" fontId="14" fillId="0" borderId="30" xfId="43" applyNumberFormat="1" applyFont="1" applyFill="1" applyBorder="1" applyAlignment="1" applyProtection="1">
      <alignment horizontal="center" vertical="center"/>
      <protection/>
    </xf>
    <xf numFmtId="0" fontId="14" fillId="0" borderId="31" xfId="43" applyNumberFormat="1" applyFont="1" applyFill="1" applyBorder="1" applyAlignment="1" applyProtection="1">
      <alignment horizontal="center" vertical="center"/>
      <protection/>
    </xf>
    <xf numFmtId="0" fontId="14" fillId="0" borderId="32" xfId="43" applyNumberFormat="1" applyFont="1" applyFill="1" applyBorder="1" applyAlignment="1" applyProtection="1">
      <alignment horizontal="center" vertical="center"/>
      <protection/>
    </xf>
    <xf numFmtId="0" fontId="14" fillId="0" borderId="33" xfId="43" applyNumberFormat="1" applyFont="1" applyFill="1" applyBorder="1" applyAlignment="1" applyProtection="1">
      <alignment horizontal="center" vertical="center"/>
      <protection/>
    </xf>
    <xf numFmtId="0" fontId="14" fillId="0" borderId="30" xfId="43" applyNumberFormat="1" applyFont="1" applyFill="1" applyBorder="1" applyAlignment="1" applyProtection="1">
      <alignment horizontal="center" vertical="center" wrapText="1"/>
      <protection/>
    </xf>
    <xf numFmtId="0" fontId="14" fillId="0" borderId="26" xfId="43" applyNumberFormat="1" applyFont="1" applyFill="1" applyBorder="1" applyAlignment="1" applyProtection="1">
      <alignment horizontal="center" vertical="center" wrapText="1"/>
      <protection/>
    </xf>
    <xf numFmtId="0" fontId="14" fillId="0" borderId="26" xfId="43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 horizontal="left"/>
    </xf>
    <xf numFmtId="0" fontId="20" fillId="0" borderId="0" xfId="0" applyFont="1" applyFill="1" applyAlignment="1">
      <alignment horizontal="center"/>
    </xf>
    <xf numFmtId="0" fontId="1" fillId="0" borderId="0" xfId="0" applyFont="1" applyBorder="1" applyAlignment="1">
      <alignment horizontal="right"/>
    </xf>
    <xf numFmtId="0" fontId="22" fillId="0" borderId="29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2" fillId="0" borderId="35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0" borderId="28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14" fillId="0" borderId="10" xfId="43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0" xfId="40" applyNumberFormat="1" applyFont="1" applyFill="1" applyAlignment="1">
      <alignment horizontal="center" vertical="center" wrapText="1"/>
      <protection/>
    </xf>
    <xf numFmtId="0" fontId="10" fillId="0" borderId="10" xfId="40" applyNumberFormat="1" applyFont="1" applyFill="1" applyBorder="1" applyAlignment="1" applyProtection="1">
      <alignment horizontal="center" vertical="center" wrapText="1"/>
      <protection/>
    </xf>
    <xf numFmtId="0" fontId="56" fillId="0" borderId="10" xfId="0" applyFont="1" applyFill="1" applyBorder="1" applyAlignment="1">
      <alignment horizontal="center" vertical="center"/>
    </xf>
    <xf numFmtId="0" fontId="58" fillId="0" borderId="38" xfId="40" applyFont="1" applyFill="1" applyBorder="1" applyAlignment="1">
      <alignment horizontal="center" vertical="center"/>
      <protection/>
    </xf>
    <xf numFmtId="0" fontId="58" fillId="0" borderId="24" xfId="40" applyFont="1" applyFill="1" applyBorder="1" applyAlignment="1">
      <alignment horizontal="center" vertical="center"/>
      <protection/>
    </xf>
    <xf numFmtId="0" fontId="58" fillId="0" borderId="23" xfId="40" applyFont="1" applyFill="1" applyBorder="1" applyAlignment="1">
      <alignment horizontal="center" vertical="center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/>
      <protection/>
    </xf>
    <xf numFmtId="0" fontId="3" fillId="0" borderId="16" xfId="40" applyFont="1" applyFill="1" applyBorder="1" applyAlignment="1">
      <alignment horizontal="center" vertical="center"/>
      <protection/>
    </xf>
    <xf numFmtId="0" fontId="58" fillId="0" borderId="15" xfId="40" applyFont="1" applyFill="1" applyBorder="1" applyAlignment="1">
      <alignment horizontal="left" vertical="center" wrapText="1"/>
      <protection/>
    </xf>
    <xf numFmtId="0" fontId="58" fillId="0" borderId="24" xfId="40" applyFont="1" applyFill="1" applyBorder="1" applyAlignment="1">
      <alignment horizontal="left" vertical="center" wrapText="1"/>
      <protection/>
    </xf>
    <xf numFmtId="0" fontId="58" fillId="0" borderId="39" xfId="40" applyFont="1" applyFill="1" applyBorder="1" applyAlignment="1">
      <alignment horizontal="left" vertical="center" wrapText="1"/>
      <protection/>
    </xf>
    <xf numFmtId="0" fontId="3" fillId="0" borderId="10" xfId="41" applyFont="1" applyBorder="1" applyAlignment="1">
      <alignment horizontal="center" vertical="center" wrapText="1" readingOrder="1"/>
      <protection/>
    </xf>
    <xf numFmtId="0" fontId="61" fillId="0" borderId="15" xfId="40" applyFont="1" applyFill="1" applyBorder="1" applyAlignment="1">
      <alignment horizontal="center" vertical="center" wrapText="1"/>
      <protection/>
    </xf>
    <xf numFmtId="0" fontId="61" fillId="0" borderId="24" xfId="40" applyFont="1" applyFill="1" applyBorder="1" applyAlignment="1">
      <alignment horizontal="center" vertical="center" wrapText="1"/>
      <protection/>
    </xf>
    <xf numFmtId="0" fontId="61" fillId="0" borderId="39" xfId="40" applyFont="1" applyFill="1" applyBorder="1" applyAlignment="1">
      <alignment horizontal="center" vertical="center" wrapText="1"/>
      <protection/>
    </xf>
    <xf numFmtId="0" fontId="61" fillId="0" borderId="15" xfId="40" applyFont="1" applyFill="1" applyBorder="1" applyAlignment="1">
      <alignment vertical="center" wrapText="1"/>
      <protection/>
    </xf>
    <xf numFmtId="0" fontId="61" fillId="0" borderId="24" xfId="40" applyFont="1" applyFill="1" applyBorder="1" applyAlignment="1">
      <alignment vertical="center" wrapText="1"/>
      <protection/>
    </xf>
    <xf numFmtId="0" fontId="61" fillId="0" borderId="39" xfId="40" applyFont="1" applyFill="1" applyBorder="1" applyAlignment="1">
      <alignment vertical="center" wrapText="1"/>
      <protection/>
    </xf>
    <xf numFmtId="0" fontId="58" fillId="0" borderId="10" xfId="40" applyFont="1" applyFill="1" applyBorder="1" applyAlignment="1">
      <alignment horizontal="center" vertical="center" wrapText="1"/>
      <protection/>
    </xf>
    <xf numFmtId="0" fontId="61" fillId="0" borderId="10" xfId="40" applyFont="1" applyFill="1" applyBorder="1" applyAlignment="1">
      <alignment horizontal="center" vertical="center" wrapText="1"/>
      <protection/>
    </xf>
    <xf numFmtId="0" fontId="3" fillId="0" borderId="10" xfId="41" applyFont="1" applyBorder="1" applyAlignment="1">
      <alignment horizontal="center" vertical="center" wrapText="1"/>
      <protection/>
    </xf>
    <xf numFmtId="0" fontId="61" fillId="0" borderId="25" xfId="40" applyFont="1" applyFill="1" applyBorder="1" applyAlignment="1">
      <alignment horizontal="center" vertical="center" wrapText="1"/>
      <protection/>
    </xf>
    <xf numFmtId="0" fontId="61" fillId="0" borderId="19" xfId="40" applyFont="1" applyFill="1" applyBorder="1" applyAlignment="1">
      <alignment horizontal="center" vertical="center" wrapText="1"/>
      <protection/>
    </xf>
    <xf numFmtId="0" fontId="61" fillId="0" borderId="14" xfId="40" applyFont="1" applyFill="1" applyBorder="1" applyAlignment="1">
      <alignment horizontal="center" vertical="center" wrapText="1"/>
      <protection/>
    </xf>
    <xf numFmtId="0" fontId="59" fillId="0" borderId="10" xfId="42" applyFont="1" applyFill="1" applyBorder="1" applyAlignment="1">
      <alignment horizontal="center" vertical="center" textRotation="255" wrapText="1"/>
      <protection/>
    </xf>
    <xf numFmtId="0" fontId="58" fillId="0" borderId="15" xfId="40" applyFont="1" applyFill="1" applyBorder="1" applyAlignment="1">
      <alignment horizontal="center" vertical="center" wrapText="1"/>
      <protection/>
    </xf>
    <xf numFmtId="0" fontId="58" fillId="0" borderId="23" xfId="40" applyFont="1" applyFill="1" applyBorder="1" applyAlignment="1">
      <alignment horizontal="center" vertical="center" wrapText="1"/>
      <protection/>
    </xf>
    <xf numFmtId="0" fontId="61" fillId="0" borderId="16" xfId="40" applyFont="1" applyFill="1" applyBorder="1" applyAlignment="1">
      <alignment horizontal="center" vertical="center" wrapText="1"/>
      <protection/>
    </xf>
    <xf numFmtId="0" fontId="62" fillId="0" borderId="0" xfId="40" applyFont="1" applyFill="1" applyAlignment="1">
      <alignment horizontal="center" vertical="center"/>
      <protection/>
    </xf>
    <xf numFmtId="0" fontId="3" fillId="0" borderId="0" xfId="40" applyFont="1" applyFill="1" applyBorder="1" applyAlignment="1">
      <alignment horizontal="center" vertical="center"/>
      <protection/>
    </xf>
    <xf numFmtId="0" fontId="58" fillId="0" borderId="28" xfId="40" applyFont="1" applyFill="1" applyBorder="1" applyAlignment="1">
      <alignment horizontal="center" vertical="center"/>
      <protection/>
    </xf>
    <xf numFmtId="0" fontId="61" fillId="0" borderId="29" xfId="40" applyFont="1" applyFill="1" applyBorder="1" applyAlignment="1">
      <alignment horizontal="center" vertical="center"/>
      <protection/>
    </xf>
    <xf numFmtId="0" fontId="3" fillId="0" borderId="29" xfId="40" applyFont="1" applyFill="1" applyBorder="1" applyAlignment="1">
      <alignment horizontal="center" vertical="center"/>
      <protection/>
    </xf>
    <xf numFmtId="0" fontId="3" fillId="0" borderId="34" xfId="40" applyFont="1" applyFill="1" applyBorder="1" applyAlignment="1">
      <alignment horizontal="center" vertical="center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dxfs count="1">
    <dxf>
      <fill>
        <patternFill patternType="solid">
          <fgColor indexed="65"/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E25" activeCellId="4" sqref="I21 E10 E13 E17 E25"/>
    </sheetView>
  </sheetViews>
  <sheetFormatPr defaultColWidth="9.33203125" defaultRowHeight="11.25"/>
  <cols>
    <col min="1" max="1" width="18" style="0" customWidth="1"/>
    <col min="2" max="2" width="21.83203125" style="0" customWidth="1"/>
    <col min="3" max="12" width="14.16015625" style="0" customWidth="1"/>
  </cols>
  <sheetData>
    <row r="1" ht="13.5">
      <c r="A1" s="35" t="s">
        <v>252</v>
      </c>
    </row>
    <row r="2" spans="1:12" ht="41.25" customHeight="1">
      <c r="A2" s="141" t="s">
        <v>329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4" ht="11.25">
      <c r="L4" s="42" t="s">
        <v>2</v>
      </c>
    </row>
    <row r="5" spans="1:12" ht="17.25" customHeight="1">
      <c r="A5" s="143" t="s">
        <v>253</v>
      </c>
      <c r="B5" s="144" t="s">
        <v>209</v>
      </c>
      <c r="C5" s="176" t="s">
        <v>243</v>
      </c>
      <c r="D5" s="179" t="s">
        <v>247</v>
      </c>
      <c r="E5" s="176" t="s">
        <v>254</v>
      </c>
      <c r="F5" s="179" t="s">
        <v>255</v>
      </c>
      <c r="G5" s="176" t="s">
        <v>256</v>
      </c>
      <c r="H5" s="176" t="s">
        <v>257</v>
      </c>
      <c r="I5" s="176"/>
      <c r="J5" s="176" t="s">
        <v>258</v>
      </c>
      <c r="K5" s="177" t="s">
        <v>259</v>
      </c>
      <c r="L5" s="177" t="s">
        <v>245</v>
      </c>
    </row>
    <row r="6" spans="1:12" ht="12" customHeight="1">
      <c r="A6" s="146" t="s">
        <v>260</v>
      </c>
      <c r="B6" s="171" t="s">
        <v>261</v>
      </c>
      <c r="C6" s="147" t="s">
        <v>243</v>
      </c>
      <c r="D6" s="180"/>
      <c r="E6" s="147" t="s">
        <v>262</v>
      </c>
      <c r="F6" s="180"/>
      <c r="G6" s="147" t="s">
        <v>263</v>
      </c>
      <c r="H6" s="147" t="s">
        <v>264</v>
      </c>
      <c r="I6" s="147" t="s">
        <v>265</v>
      </c>
      <c r="J6" s="147" t="s">
        <v>266</v>
      </c>
      <c r="K6" s="178" t="s">
        <v>259</v>
      </c>
      <c r="L6" s="178" t="s">
        <v>259</v>
      </c>
    </row>
    <row r="7" spans="1:12" ht="12" customHeight="1">
      <c r="A7" s="146" t="s">
        <v>260</v>
      </c>
      <c r="B7" s="171" t="s">
        <v>261</v>
      </c>
      <c r="C7" s="147" t="s">
        <v>243</v>
      </c>
      <c r="D7" s="180"/>
      <c r="E7" s="147" t="s">
        <v>262</v>
      </c>
      <c r="F7" s="180"/>
      <c r="G7" s="147" t="s">
        <v>263</v>
      </c>
      <c r="H7" s="147"/>
      <c r="I7" s="147"/>
      <c r="J7" s="147" t="s">
        <v>266</v>
      </c>
      <c r="K7" s="178" t="s">
        <v>259</v>
      </c>
      <c r="L7" s="178" t="s">
        <v>259</v>
      </c>
    </row>
    <row r="8" spans="1:12" ht="6.75" customHeight="1">
      <c r="A8" s="146" t="s">
        <v>260</v>
      </c>
      <c r="B8" s="171" t="s">
        <v>261</v>
      </c>
      <c r="C8" s="147" t="s">
        <v>243</v>
      </c>
      <c r="D8" s="181"/>
      <c r="E8" s="147" t="s">
        <v>262</v>
      </c>
      <c r="F8" s="181"/>
      <c r="G8" s="147" t="s">
        <v>263</v>
      </c>
      <c r="H8" s="147"/>
      <c r="I8" s="147"/>
      <c r="J8" s="147" t="s">
        <v>266</v>
      </c>
      <c r="K8" s="178" t="s">
        <v>259</v>
      </c>
      <c r="L8" s="178" t="s">
        <v>259</v>
      </c>
    </row>
    <row r="9" spans="1:12" ht="14.25" customHeight="1">
      <c r="A9" s="36"/>
      <c r="B9" s="24" t="s">
        <v>51</v>
      </c>
      <c r="C9" s="25">
        <f>E9</f>
        <v>70.15</v>
      </c>
      <c r="D9" s="26"/>
      <c r="E9" s="25">
        <v>70.15</v>
      </c>
      <c r="F9" s="26"/>
      <c r="G9" s="26"/>
      <c r="H9" s="37"/>
      <c r="I9" s="37"/>
      <c r="J9" s="37"/>
      <c r="K9" s="43"/>
      <c r="L9" s="44"/>
    </row>
    <row r="10" spans="1:12" ht="14.25" customHeight="1">
      <c r="A10" s="27" t="s">
        <v>54</v>
      </c>
      <c r="B10" s="27" t="s">
        <v>55</v>
      </c>
      <c r="C10" s="38">
        <f>E10</f>
        <v>0.31</v>
      </c>
      <c r="D10" s="39"/>
      <c r="E10" s="38">
        <v>0.31</v>
      </c>
      <c r="F10" s="39"/>
      <c r="G10" s="39"/>
      <c r="H10" s="40"/>
      <c r="I10" s="40"/>
      <c r="J10" s="40"/>
      <c r="K10" s="45"/>
      <c r="L10" s="46"/>
    </row>
    <row r="11" spans="1:12" ht="14.25" customHeight="1">
      <c r="A11" s="27">
        <v>20136</v>
      </c>
      <c r="B11" s="27" t="s">
        <v>56</v>
      </c>
      <c r="C11" s="38">
        <f aca="true" t="shared" si="0" ref="C11:C27">E11</f>
        <v>0.31</v>
      </c>
      <c r="D11" s="39"/>
      <c r="E11" s="38">
        <v>0.31</v>
      </c>
      <c r="F11" s="39"/>
      <c r="G11" s="39"/>
      <c r="H11" s="40"/>
      <c r="I11" s="40"/>
      <c r="J11" s="40"/>
      <c r="K11" s="45"/>
      <c r="L11" s="46"/>
    </row>
    <row r="12" spans="1:12" ht="14.25" customHeight="1">
      <c r="A12" s="27">
        <v>2013699</v>
      </c>
      <c r="B12" s="27" t="s">
        <v>57</v>
      </c>
      <c r="C12" s="38">
        <f t="shared" si="0"/>
        <v>0.31</v>
      </c>
      <c r="D12" s="39"/>
      <c r="E12" s="38">
        <v>0.31</v>
      </c>
      <c r="F12" s="39"/>
      <c r="G12" s="39"/>
      <c r="H12" s="40"/>
      <c r="I12" s="40"/>
      <c r="J12" s="40"/>
      <c r="K12" s="45"/>
      <c r="L12" s="46"/>
    </row>
    <row r="13" spans="1:12" ht="14.25" customHeight="1">
      <c r="A13" s="27" t="s">
        <v>58</v>
      </c>
      <c r="B13" s="27" t="s">
        <v>59</v>
      </c>
      <c r="C13" s="38">
        <f t="shared" si="0"/>
        <v>8.67</v>
      </c>
      <c r="D13" s="39"/>
      <c r="E13" s="28">
        <v>8.67</v>
      </c>
      <c r="F13" s="39"/>
      <c r="G13" s="39"/>
      <c r="H13" s="40"/>
      <c r="I13" s="40"/>
      <c r="J13" s="40"/>
      <c r="K13" s="45"/>
      <c r="L13" s="46"/>
    </row>
    <row r="14" spans="1:12" ht="14.25" customHeight="1">
      <c r="A14" s="29" t="s">
        <v>60</v>
      </c>
      <c r="B14" s="27" t="s">
        <v>61</v>
      </c>
      <c r="C14" s="38">
        <f t="shared" si="0"/>
        <v>8.67</v>
      </c>
      <c r="D14" s="39"/>
      <c r="E14" s="28">
        <v>8.67</v>
      </c>
      <c r="F14" s="39"/>
      <c r="G14" s="39"/>
      <c r="H14" s="40"/>
      <c r="I14" s="40"/>
      <c r="J14" s="40"/>
      <c r="K14" s="45"/>
      <c r="L14" s="46"/>
    </row>
    <row r="15" spans="1:12" ht="14.25" customHeight="1">
      <c r="A15" s="29" t="s">
        <v>62</v>
      </c>
      <c r="B15" s="27" t="s">
        <v>63</v>
      </c>
      <c r="C15" s="38">
        <f t="shared" si="0"/>
        <v>5.78</v>
      </c>
      <c r="D15" s="39"/>
      <c r="E15" s="28">
        <v>5.78</v>
      </c>
      <c r="F15" s="39"/>
      <c r="G15" s="39"/>
      <c r="H15" s="40"/>
      <c r="I15" s="40"/>
      <c r="J15" s="40"/>
      <c r="K15" s="45"/>
      <c r="L15" s="46"/>
    </row>
    <row r="16" spans="1:12" ht="14.25" customHeight="1">
      <c r="A16" s="29" t="s">
        <v>64</v>
      </c>
      <c r="B16" s="27" t="s">
        <v>65</v>
      </c>
      <c r="C16" s="38">
        <f t="shared" si="0"/>
        <v>2.89</v>
      </c>
      <c r="D16" s="39"/>
      <c r="E16" s="28">
        <v>2.89</v>
      </c>
      <c r="F16" s="39"/>
      <c r="G16" s="39"/>
      <c r="H16" s="40"/>
      <c r="I16" s="40"/>
      <c r="J16" s="40"/>
      <c r="K16" s="45"/>
      <c r="L16" s="46"/>
    </row>
    <row r="17" spans="1:12" ht="14.25" customHeight="1">
      <c r="A17" s="27" t="s">
        <v>66</v>
      </c>
      <c r="B17" s="27" t="s">
        <v>67</v>
      </c>
      <c r="C17" s="38">
        <f t="shared" si="0"/>
        <v>56.83</v>
      </c>
      <c r="D17" s="39"/>
      <c r="E17" s="28">
        <v>56.83</v>
      </c>
      <c r="F17" s="39"/>
      <c r="G17" s="39"/>
      <c r="H17" s="40"/>
      <c r="I17" s="40"/>
      <c r="J17" s="40"/>
      <c r="K17" s="45"/>
      <c r="L17" s="46"/>
    </row>
    <row r="18" spans="1:12" ht="14.25" customHeight="1">
      <c r="A18" s="29" t="s">
        <v>68</v>
      </c>
      <c r="B18" s="27" t="s">
        <v>69</v>
      </c>
      <c r="C18" s="38">
        <f t="shared" si="0"/>
        <v>39.76</v>
      </c>
      <c r="D18" s="39"/>
      <c r="E18" s="28">
        <v>39.76</v>
      </c>
      <c r="F18" s="39"/>
      <c r="G18" s="39"/>
      <c r="H18" s="40"/>
      <c r="I18" s="40"/>
      <c r="J18" s="40"/>
      <c r="K18" s="45"/>
      <c r="L18" s="46"/>
    </row>
    <row r="19" spans="1:12" ht="14.25" customHeight="1">
      <c r="A19" s="29" t="s">
        <v>70</v>
      </c>
      <c r="B19" s="27" t="s">
        <v>71</v>
      </c>
      <c r="C19" s="38">
        <f t="shared" si="0"/>
        <v>39.76</v>
      </c>
      <c r="D19" s="39"/>
      <c r="E19" s="28">
        <v>39.76</v>
      </c>
      <c r="F19" s="39"/>
      <c r="G19" s="39"/>
      <c r="H19" s="40"/>
      <c r="I19" s="40"/>
      <c r="J19" s="40"/>
      <c r="K19" s="45"/>
      <c r="L19" s="46"/>
    </row>
    <row r="20" spans="1:12" ht="14.25" customHeight="1">
      <c r="A20" s="29">
        <v>21004</v>
      </c>
      <c r="B20" s="27" t="s">
        <v>327</v>
      </c>
      <c r="C20" s="38">
        <f t="shared" si="0"/>
        <v>11.35</v>
      </c>
      <c r="D20" s="39"/>
      <c r="E20" s="39">
        <v>11.35</v>
      </c>
      <c r="F20" s="39"/>
      <c r="G20" s="39"/>
      <c r="H20" s="40"/>
      <c r="I20" s="40"/>
      <c r="J20" s="40"/>
      <c r="K20" s="45"/>
      <c r="L20" s="46"/>
    </row>
    <row r="21" spans="1:12" ht="14.25" customHeight="1">
      <c r="A21" s="29">
        <v>2100408</v>
      </c>
      <c r="B21" s="27" t="s">
        <v>328</v>
      </c>
      <c r="C21" s="38">
        <f t="shared" si="0"/>
        <v>11.35</v>
      </c>
      <c r="D21" s="39"/>
      <c r="E21" s="39">
        <v>11.35</v>
      </c>
      <c r="F21" s="39"/>
      <c r="G21" s="39"/>
      <c r="H21" s="40"/>
      <c r="I21" s="40"/>
      <c r="J21" s="40"/>
      <c r="K21" s="45"/>
      <c r="L21" s="46"/>
    </row>
    <row r="22" spans="1:12" ht="14.25" customHeight="1">
      <c r="A22" s="29" t="s">
        <v>72</v>
      </c>
      <c r="B22" s="27" t="s">
        <v>73</v>
      </c>
      <c r="C22" s="38">
        <f t="shared" si="0"/>
        <v>5.72</v>
      </c>
      <c r="D22" s="39"/>
      <c r="E22" s="28">
        <v>5.72</v>
      </c>
      <c r="F22" s="39"/>
      <c r="G22" s="39"/>
      <c r="H22" s="40"/>
      <c r="I22" s="40"/>
      <c r="J22" s="40"/>
      <c r="K22" s="45"/>
      <c r="L22" s="46"/>
    </row>
    <row r="23" spans="1:12" ht="14.25" customHeight="1">
      <c r="A23" s="29" t="s">
        <v>74</v>
      </c>
      <c r="B23" s="27" t="s">
        <v>75</v>
      </c>
      <c r="C23" s="38">
        <f t="shared" si="0"/>
        <v>3.61</v>
      </c>
      <c r="D23" s="39"/>
      <c r="E23" s="28">
        <v>3.61</v>
      </c>
      <c r="F23" s="39"/>
      <c r="G23" s="39"/>
      <c r="H23" s="40"/>
      <c r="I23" s="40"/>
      <c r="J23" s="40"/>
      <c r="K23" s="45"/>
      <c r="L23" s="46"/>
    </row>
    <row r="24" spans="1:12" ht="14.25" customHeight="1">
      <c r="A24" s="29" t="s">
        <v>76</v>
      </c>
      <c r="B24" s="27" t="s">
        <v>77</v>
      </c>
      <c r="C24" s="38">
        <f t="shared" si="0"/>
        <v>2.11</v>
      </c>
      <c r="D24" s="39"/>
      <c r="E24" s="28">
        <v>2.11</v>
      </c>
      <c r="F24" s="39"/>
      <c r="G24" s="39"/>
      <c r="H24" s="40"/>
      <c r="I24" s="40"/>
      <c r="J24" s="40"/>
      <c r="K24" s="45"/>
      <c r="L24" s="46"/>
    </row>
    <row r="25" spans="1:12" ht="14.25" customHeight="1">
      <c r="A25" s="27" t="s">
        <v>78</v>
      </c>
      <c r="B25" s="27" t="s">
        <v>79</v>
      </c>
      <c r="C25" s="38">
        <f t="shared" si="0"/>
        <v>4.34</v>
      </c>
      <c r="D25" s="39"/>
      <c r="E25" s="28">
        <v>4.34</v>
      </c>
      <c r="F25" s="39"/>
      <c r="G25" s="39"/>
      <c r="H25" s="40"/>
      <c r="I25" s="40"/>
      <c r="J25" s="40"/>
      <c r="K25" s="45"/>
      <c r="L25" s="46"/>
    </row>
    <row r="26" spans="1:12" ht="14.25" customHeight="1">
      <c r="A26" s="29" t="s">
        <v>80</v>
      </c>
      <c r="B26" s="27" t="s">
        <v>81</v>
      </c>
      <c r="C26" s="38">
        <f t="shared" si="0"/>
        <v>4.34</v>
      </c>
      <c r="D26" s="39"/>
      <c r="E26" s="28">
        <v>4.34</v>
      </c>
      <c r="F26" s="39"/>
      <c r="G26" s="39"/>
      <c r="H26" s="40"/>
      <c r="I26" s="40"/>
      <c r="J26" s="40"/>
      <c r="K26" s="45"/>
      <c r="L26" s="46"/>
    </row>
    <row r="27" spans="1:12" ht="14.25" customHeight="1">
      <c r="A27" s="29" t="s">
        <v>82</v>
      </c>
      <c r="B27" s="27" t="s">
        <v>83</v>
      </c>
      <c r="C27" s="38">
        <f t="shared" si="0"/>
        <v>4.34</v>
      </c>
      <c r="D27" s="39"/>
      <c r="E27" s="28">
        <v>4.34</v>
      </c>
      <c r="F27" s="39"/>
      <c r="G27" s="39"/>
      <c r="H27" s="40"/>
      <c r="I27" s="40"/>
      <c r="J27" s="40"/>
      <c r="K27" s="45"/>
      <c r="L27" s="46"/>
    </row>
    <row r="28" spans="1:12" ht="14.25" customHeight="1">
      <c r="A28" s="30"/>
      <c r="B28" s="27"/>
      <c r="C28" s="39"/>
      <c r="D28" s="39"/>
      <c r="E28" s="39"/>
      <c r="F28" s="39"/>
      <c r="G28" s="39"/>
      <c r="H28" s="40"/>
      <c r="I28" s="40"/>
      <c r="J28" s="40"/>
      <c r="K28" s="45"/>
      <c r="L28" s="46"/>
    </row>
    <row r="29" spans="1:12" ht="14.25" customHeight="1">
      <c r="A29" s="30"/>
      <c r="B29" s="27"/>
      <c r="C29" s="39"/>
      <c r="D29" s="39"/>
      <c r="E29" s="39"/>
      <c r="F29" s="39"/>
      <c r="G29" s="39"/>
      <c r="H29" s="40"/>
      <c r="I29" s="40"/>
      <c r="J29" s="40"/>
      <c r="K29" s="45"/>
      <c r="L29" s="46"/>
    </row>
    <row r="30" spans="1:12" ht="14.25" customHeight="1">
      <c r="A30" s="30"/>
      <c r="B30" s="27"/>
      <c r="C30" s="40"/>
      <c r="D30" s="40"/>
      <c r="E30" s="40"/>
      <c r="F30" s="40"/>
      <c r="G30" s="40"/>
      <c r="H30" s="40"/>
      <c r="I30" s="40"/>
      <c r="J30" s="40"/>
      <c r="K30" s="45"/>
      <c r="L30" s="46"/>
    </row>
    <row r="31" spans="1:12" ht="14.25" customHeight="1">
      <c r="A31" s="30"/>
      <c r="B31" s="27"/>
      <c r="C31" s="40"/>
      <c r="D31" s="40"/>
      <c r="E31" s="40"/>
      <c r="F31" s="40"/>
      <c r="G31" s="40"/>
      <c r="H31" s="40"/>
      <c r="I31" s="40"/>
      <c r="J31" s="40"/>
      <c r="K31" s="45"/>
      <c r="L31" s="46"/>
    </row>
    <row r="32" spans="1:12" ht="14.25" customHeight="1">
      <c r="A32" s="30"/>
      <c r="B32" s="27"/>
      <c r="C32" s="40"/>
      <c r="D32" s="40"/>
      <c r="E32" s="40"/>
      <c r="F32" s="40"/>
      <c r="G32" s="40"/>
      <c r="H32" s="40"/>
      <c r="I32" s="40"/>
      <c r="J32" s="40"/>
      <c r="K32" s="45"/>
      <c r="L32" s="46"/>
    </row>
    <row r="33" spans="1:12" ht="14.25" customHeight="1">
      <c r="A33" s="30"/>
      <c r="B33" s="27"/>
      <c r="C33" s="40"/>
      <c r="D33" s="40"/>
      <c r="E33" s="40"/>
      <c r="F33" s="40"/>
      <c r="G33" s="40"/>
      <c r="H33" s="40"/>
      <c r="I33" s="40"/>
      <c r="J33" s="40"/>
      <c r="K33" s="45"/>
      <c r="L33" s="46"/>
    </row>
    <row r="34" spans="1:12" ht="14.25" customHeight="1">
      <c r="A34" s="31"/>
      <c r="B34" s="33"/>
      <c r="C34" s="41"/>
      <c r="D34" s="41"/>
      <c r="E34" s="41"/>
      <c r="F34" s="41"/>
      <c r="G34" s="41"/>
      <c r="H34" s="41"/>
      <c r="I34" s="41"/>
      <c r="J34" s="41"/>
      <c r="K34" s="47"/>
      <c r="L34" s="48"/>
    </row>
  </sheetData>
  <sheetProtection/>
  <mergeCells count="15">
    <mergeCell ref="D5:D8"/>
    <mergeCell ref="E5:E8"/>
    <mergeCell ref="F5:F8"/>
    <mergeCell ref="G5:G8"/>
    <mergeCell ref="H6:H8"/>
    <mergeCell ref="I6:I8"/>
    <mergeCell ref="J5:J8"/>
    <mergeCell ref="K5:K8"/>
    <mergeCell ref="L5:L8"/>
    <mergeCell ref="A2:L2"/>
    <mergeCell ref="A5:B5"/>
    <mergeCell ref="H5:I5"/>
    <mergeCell ref="A6:A8"/>
    <mergeCell ref="B6:B8"/>
    <mergeCell ref="C5:C8"/>
  </mergeCells>
  <printOptions/>
  <pageMargins left="0.71" right="0.71" top="0.75" bottom="0.75" header="0.31" footer="0.31"/>
  <pageSetup fitToHeight="1" fitToWidth="1" horizontalDpi="600" verticalDpi="600" orientation="landscape" paperSize="9" scale="98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K25" sqref="K25"/>
    </sheetView>
  </sheetViews>
  <sheetFormatPr defaultColWidth="9.33203125" defaultRowHeight="11.25"/>
  <cols>
    <col min="1" max="1" width="18.5" style="0" customWidth="1"/>
    <col min="2" max="2" width="22.66015625" style="0" customWidth="1"/>
    <col min="3" max="3" width="15.16015625" style="0" customWidth="1"/>
    <col min="4" max="8" width="16" style="0" customWidth="1"/>
  </cols>
  <sheetData>
    <row r="1" ht="13.5">
      <c r="A1" s="21" t="s">
        <v>267</v>
      </c>
    </row>
    <row r="2" spans="1:9" ht="32.25" customHeight="1">
      <c r="A2" s="141" t="s">
        <v>268</v>
      </c>
      <c r="B2" s="141"/>
      <c r="C2" s="141"/>
      <c r="D2" s="141"/>
      <c r="E2" s="141"/>
      <c r="F2" s="141"/>
      <c r="G2" s="141"/>
      <c r="H2" s="141"/>
      <c r="I2" s="34"/>
    </row>
    <row r="4" spans="7:8" ht="12" thickBot="1">
      <c r="G4" s="142" t="s">
        <v>2</v>
      </c>
      <c r="H4" s="182"/>
    </row>
    <row r="5" spans="1:8" ht="18" customHeight="1">
      <c r="A5" s="183" t="s">
        <v>209</v>
      </c>
      <c r="B5" s="184" t="s">
        <v>209</v>
      </c>
      <c r="C5" s="176" t="s">
        <v>244</v>
      </c>
      <c r="D5" s="176" t="s">
        <v>52</v>
      </c>
      <c r="E5" s="176" t="s">
        <v>53</v>
      </c>
      <c r="F5" s="176" t="s">
        <v>269</v>
      </c>
      <c r="G5" s="176" t="s">
        <v>270</v>
      </c>
      <c r="H5" s="177" t="s">
        <v>271</v>
      </c>
    </row>
    <row r="6" spans="1:8" ht="11.25" customHeight="1">
      <c r="A6" s="146" t="s">
        <v>260</v>
      </c>
      <c r="B6" s="171" t="s">
        <v>261</v>
      </c>
      <c r="C6" s="147" t="s">
        <v>244</v>
      </c>
      <c r="D6" s="147" t="s">
        <v>52</v>
      </c>
      <c r="E6" s="147" t="s">
        <v>53</v>
      </c>
      <c r="F6" s="147" t="s">
        <v>269</v>
      </c>
      <c r="G6" s="147" t="s">
        <v>272</v>
      </c>
      <c r="H6" s="178" t="s">
        <v>273</v>
      </c>
    </row>
    <row r="7" spans="1:8" ht="11.25" customHeight="1">
      <c r="A7" s="146" t="s">
        <v>260</v>
      </c>
      <c r="B7" s="171" t="s">
        <v>261</v>
      </c>
      <c r="C7" s="147" t="s">
        <v>244</v>
      </c>
      <c r="D7" s="147" t="s">
        <v>52</v>
      </c>
      <c r="E7" s="147" t="s">
        <v>53</v>
      </c>
      <c r="F7" s="147" t="s">
        <v>269</v>
      </c>
      <c r="G7" s="147" t="s">
        <v>272</v>
      </c>
      <c r="H7" s="178" t="s">
        <v>273</v>
      </c>
    </row>
    <row r="8" spans="1:8" ht="1.5" customHeight="1">
      <c r="A8" s="146" t="s">
        <v>260</v>
      </c>
      <c r="B8" s="171" t="s">
        <v>261</v>
      </c>
      <c r="C8" s="147" t="s">
        <v>244</v>
      </c>
      <c r="D8" s="147" t="s">
        <v>52</v>
      </c>
      <c r="E8" s="147" t="s">
        <v>53</v>
      </c>
      <c r="F8" s="147" t="s">
        <v>269</v>
      </c>
      <c r="G8" s="147" t="s">
        <v>272</v>
      </c>
      <c r="H8" s="178" t="s">
        <v>273</v>
      </c>
    </row>
    <row r="9" spans="1:8" ht="18" customHeight="1">
      <c r="A9" s="24"/>
      <c r="B9" s="24" t="s">
        <v>51</v>
      </c>
      <c r="C9" s="25">
        <f>D9+E9</f>
        <v>70.14999999999999</v>
      </c>
      <c r="D9" s="25">
        <v>56.8</v>
      </c>
      <c r="E9" s="26">
        <v>13.35</v>
      </c>
      <c r="F9" s="26"/>
      <c r="G9" s="26"/>
      <c r="H9" s="26"/>
    </row>
    <row r="10" spans="1:8" ht="18" customHeight="1">
      <c r="A10" s="27" t="s">
        <v>54</v>
      </c>
      <c r="B10" s="27" t="s">
        <v>55</v>
      </c>
      <c r="C10" s="26">
        <f>D10</f>
        <v>0.31</v>
      </c>
      <c r="D10" s="130">
        <v>0.31</v>
      </c>
      <c r="E10" s="130"/>
      <c r="F10" s="27"/>
      <c r="G10" s="27"/>
      <c r="H10" s="27"/>
    </row>
    <row r="11" spans="1:8" ht="18" customHeight="1">
      <c r="A11" s="27">
        <v>20136</v>
      </c>
      <c r="B11" s="27" t="s">
        <v>56</v>
      </c>
      <c r="C11" s="26">
        <f aca="true" t="shared" si="0" ref="C11:C27">D11</f>
        <v>0.31</v>
      </c>
      <c r="D11" s="130">
        <v>0.31</v>
      </c>
      <c r="E11" s="130"/>
      <c r="F11" s="27"/>
      <c r="G11" s="27"/>
      <c r="H11" s="27"/>
    </row>
    <row r="12" spans="1:8" ht="18" customHeight="1">
      <c r="A12" s="27">
        <v>2013699</v>
      </c>
      <c r="B12" s="27" t="s">
        <v>57</v>
      </c>
      <c r="C12" s="26">
        <f t="shared" si="0"/>
        <v>0.31</v>
      </c>
      <c r="D12" s="130">
        <v>0.31</v>
      </c>
      <c r="E12" s="130"/>
      <c r="F12" s="27"/>
      <c r="G12" s="27"/>
      <c r="H12" s="27"/>
    </row>
    <row r="13" spans="1:8" ht="18" customHeight="1">
      <c r="A13" s="27" t="s">
        <v>58</v>
      </c>
      <c r="B13" s="27" t="s">
        <v>59</v>
      </c>
      <c r="C13" s="26">
        <f t="shared" si="0"/>
        <v>8.67</v>
      </c>
      <c r="D13" s="130">
        <v>8.67</v>
      </c>
      <c r="E13" s="130"/>
      <c r="F13" s="27"/>
      <c r="G13" s="27"/>
      <c r="H13" s="27"/>
    </row>
    <row r="14" spans="1:8" ht="18" customHeight="1">
      <c r="A14" s="29" t="s">
        <v>60</v>
      </c>
      <c r="B14" s="27" t="s">
        <v>61</v>
      </c>
      <c r="C14" s="26">
        <f t="shared" si="0"/>
        <v>8.67</v>
      </c>
      <c r="D14" s="130">
        <v>8.67</v>
      </c>
      <c r="E14" s="130"/>
      <c r="F14" s="27"/>
      <c r="G14" s="27"/>
      <c r="H14" s="27"/>
    </row>
    <row r="15" spans="1:8" ht="18" customHeight="1">
      <c r="A15" s="29" t="s">
        <v>62</v>
      </c>
      <c r="B15" s="27" t="s">
        <v>63</v>
      </c>
      <c r="C15" s="26">
        <f t="shared" si="0"/>
        <v>5.78</v>
      </c>
      <c r="D15" s="130">
        <v>5.78</v>
      </c>
      <c r="E15" s="130"/>
      <c r="F15" s="27"/>
      <c r="G15" s="27"/>
      <c r="H15" s="27"/>
    </row>
    <row r="16" spans="1:8" ht="18" customHeight="1">
      <c r="A16" s="29" t="s">
        <v>64</v>
      </c>
      <c r="B16" s="27" t="s">
        <v>65</v>
      </c>
      <c r="C16" s="26">
        <f t="shared" si="0"/>
        <v>2.89</v>
      </c>
      <c r="D16" s="130">
        <v>2.89</v>
      </c>
      <c r="E16" s="130"/>
      <c r="F16" s="27"/>
      <c r="G16" s="27"/>
      <c r="H16" s="27"/>
    </row>
    <row r="17" spans="1:8" ht="18" customHeight="1">
      <c r="A17" s="27" t="s">
        <v>66</v>
      </c>
      <c r="B17" s="27" t="s">
        <v>67</v>
      </c>
      <c r="C17" s="26">
        <f t="shared" si="0"/>
        <v>43.48</v>
      </c>
      <c r="D17" s="130">
        <v>43.48</v>
      </c>
      <c r="E17" s="130"/>
      <c r="F17" s="27"/>
      <c r="G17" s="27"/>
      <c r="H17" s="27"/>
    </row>
    <row r="18" spans="1:8" ht="18" customHeight="1">
      <c r="A18" s="29" t="s">
        <v>68</v>
      </c>
      <c r="B18" s="27" t="s">
        <v>69</v>
      </c>
      <c r="C18" s="26">
        <f t="shared" si="0"/>
        <v>39.76</v>
      </c>
      <c r="D18" s="130">
        <v>39.76</v>
      </c>
      <c r="E18" s="130"/>
      <c r="F18" s="27"/>
      <c r="G18" s="27"/>
      <c r="H18" s="131"/>
    </row>
    <row r="19" spans="1:8" ht="18" customHeight="1">
      <c r="A19" s="29" t="s">
        <v>70</v>
      </c>
      <c r="B19" s="27" t="s">
        <v>71</v>
      </c>
      <c r="C19" s="26">
        <f t="shared" si="0"/>
        <v>39.76</v>
      </c>
      <c r="D19" s="130">
        <v>39.76</v>
      </c>
      <c r="E19" s="130"/>
      <c r="F19" s="27"/>
      <c r="G19" s="27"/>
      <c r="H19" s="131"/>
    </row>
    <row r="20" spans="1:8" ht="18" customHeight="1">
      <c r="A20" s="29">
        <v>21004</v>
      </c>
      <c r="B20" s="27" t="s">
        <v>327</v>
      </c>
      <c r="C20" s="26">
        <f t="shared" si="0"/>
        <v>0</v>
      </c>
      <c r="D20" s="130"/>
      <c r="E20" s="39">
        <v>11.35</v>
      </c>
      <c r="F20" s="27"/>
      <c r="G20" s="27"/>
      <c r="H20" s="131"/>
    </row>
    <row r="21" spans="1:8" ht="18" customHeight="1">
      <c r="A21" s="29">
        <v>2100408</v>
      </c>
      <c r="B21" s="27" t="s">
        <v>328</v>
      </c>
      <c r="C21" s="26">
        <f t="shared" si="0"/>
        <v>0</v>
      </c>
      <c r="D21" s="130"/>
      <c r="E21" s="39">
        <v>11.35</v>
      </c>
      <c r="F21" s="27"/>
      <c r="G21" s="27"/>
      <c r="H21" s="131"/>
    </row>
    <row r="22" spans="1:8" ht="18" customHeight="1">
      <c r="A22" s="29" t="s">
        <v>72</v>
      </c>
      <c r="B22" s="27" t="s">
        <v>73</v>
      </c>
      <c r="C22" s="26">
        <f t="shared" si="0"/>
        <v>3.72</v>
      </c>
      <c r="D22" s="130">
        <v>3.72</v>
      </c>
      <c r="E22" s="130"/>
      <c r="F22" s="27"/>
      <c r="G22" s="27"/>
      <c r="H22" s="131"/>
    </row>
    <row r="23" spans="1:8" ht="18" customHeight="1">
      <c r="A23" s="29" t="s">
        <v>74</v>
      </c>
      <c r="B23" s="27" t="s">
        <v>75</v>
      </c>
      <c r="C23" s="26">
        <f t="shared" si="0"/>
        <v>3.61</v>
      </c>
      <c r="D23" s="130">
        <v>3.61</v>
      </c>
      <c r="E23" s="130"/>
      <c r="F23" s="27"/>
      <c r="G23" s="27"/>
      <c r="H23" s="131"/>
    </row>
    <row r="24" spans="1:8" ht="18" customHeight="1">
      <c r="A24" s="29" t="s">
        <v>76</v>
      </c>
      <c r="B24" s="27" t="s">
        <v>77</v>
      </c>
      <c r="C24" s="26">
        <f t="shared" si="0"/>
        <v>0.11</v>
      </c>
      <c r="D24" s="130">
        <v>0.11</v>
      </c>
      <c r="E24" s="116">
        <v>2</v>
      </c>
      <c r="F24" s="27"/>
      <c r="G24" s="27"/>
      <c r="H24" s="131"/>
    </row>
    <row r="25" spans="1:8" ht="18" customHeight="1">
      <c r="A25" s="27" t="s">
        <v>78</v>
      </c>
      <c r="B25" s="27" t="s">
        <v>79</v>
      </c>
      <c r="C25" s="26">
        <f t="shared" si="0"/>
        <v>4.34</v>
      </c>
      <c r="D25" s="130">
        <v>4.34</v>
      </c>
      <c r="E25" s="130"/>
      <c r="F25" s="27"/>
      <c r="G25" s="27"/>
      <c r="H25" s="131"/>
    </row>
    <row r="26" spans="1:8" ht="18" customHeight="1">
      <c r="A26" s="29" t="s">
        <v>80</v>
      </c>
      <c r="B26" s="27" t="s">
        <v>81</v>
      </c>
      <c r="C26" s="26">
        <f t="shared" si="0"/>
        <v>4.34</v>
      </c>
      <c r="D26" s="130">
        <v>4.34</v>
      </c>
      <c r="E26" s="130"/>
      <c r="F26" s="27"/>
      <c r="G26" s="27"/>
      <c r="H26" s="131"/>
    </row>
    <row r="27" spans="1:8" ht="18" customHeight="1">
      <c r="A27" s="29" t="s">
        <v>82</v>
      </c>
      <c r="B27" s="27" t="s">
        <v>83</v>
      </c>
      <c r="C27" s="26">
        <f t="shared" si="0"/>
        <v>4.34</v>
      </c>
      <c r="D27" s="130">
        <v>4.34</v>
      </c>
      <c r="E27" s="130"/>
      <c r="F27" s="27"/>
      <c r="G27" s="27"/>
      <c r="H27" s="131"/>
    </row>
    <row r="28" spans="1:8" ht="12">
      <c r="A28" s="30"/>
      <c r="B28" s="27"/>
      <c r="C28" s="26"/>
      <c r="D28" s="130"/>
      <c r="E28" s="130"/>
      <c r="F28" s="27"/>
      <c r="G28" s="27"/>
      <c r="H28" s="131"/>
    </row>
    <row r="29" spans="1:8" ht="12.75" thickBot="1">
      <c r="A29" s="31"/>
      <c r="B29" s="132"/>
      <c r="C29" s="32"/>
      <c r="D29" s="33"/>
      <c r="E29" s="33"/>
      <c r="F29" s="33"/>
      <c r="G29" s="33"/>
      <c r="H29" s="133"/>
    </row>
  </sheetData>
  <sheetProtection/>
  <mergeCells count="11">
    <mergeCell ref="F5:F8"/>
    <mergeCell ref="G5:G8"/>
    <mergeCell ref="A2:H2"/>
    <mergeCell ref="G4:H4"/>
    <mergeCell ref="H5:H8"/>
    <mergeCell ref="A5:B5"/>
    <mergeCell ref="A6:A8"/>
    <mergeCell ref="B6:B8"/>
    <mergeCell ref="C5:C8"/>
    <mergeCell ref="D5:D8"/>
    <mergeCell ref="E5:E8"/>
  </mergeCells>
  <printOptions/>
  <pageMargins left="0.71" right="0.71" top="0.44" bottom="0.4799999999999999" header="0.31" footer="0.3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00" zoomScalePageLayoutView="0" workbookViewId="0" topLeftCell="A1">
      <selection activeCell="D17" sqref="D17"/>
    </sheetView>
  </sheetViews>
  <sheetFormatPr defaultColWidth="9.33203125" defaultRowHeight="11.25"/>
  <cols>
    <col min="1" max="1" width="24.33203125" style="0" customWidth="1"/>
    <col min="2" max="11" width="12.83203125" style="0" customWidth="1"/>
  </cols>
  <sheetData>
    <row r="1" spans="1:11" ht="18.75">
      <c r="A1" s="153" t="s">
        <v>274</v>
      </c>
      <c r="B1" s="153"/>
      <c r="C1" s="15"/>
      <c r="D1" s="15"/>
      <c r="E1" s="15"/>
      <c r="F1" s="15"/>
      <c r="G1" s="16"/>
      <c r="H1" s="16"/>
      <c r="I1" s="16"/>
      <c r="J1" s="16"/>
      <c r="K1" s="16"/>
    </row>
    <row r="2" spans="1:11" ht="19.5">
      <c r="A2" s="186" t="s">
        <v>275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</row>
    <row r="3" spans="1:11" ht="13.5">
      <c r="A3" s="15"/>
      <c r="B3" s="15"/>
      <c r="C3" s="15"/>
      <c r="D3" s="15"/>
      <c r="E3" s="15"/>
      <c r="F3" s="15"/>
      <c r="G3" s="16"/>
      <c r="H3" s="16"/>
      <c r="I3" s="16"/>
      <c r="J3" s="16"/>
      <c r="K3" s="16" t="s">
        <v>2</v>
      </c>
    </row>
    <row r="4" spans="1:11" ht="14.25" customHeight="1">
      <c r="A4" s="187" t="s">
        <v>209</v>
      </c>
      <c r="B4" s="185" t="s">
        <v>51</v>
      </c>
      <c r="C4" s="185" t="s">
        <v>247</v>
      </c>
      <c r="D4" s="185" t="s">
        <v>254</v>
      </c>
      <c r="E4" s="185" t="s">
        <v>255</v>
      </c>
      <c r="F4" s="185" t="s">
        <v>256</v>
      </c>
      <c r="G4" s="185" t="s">
        <v>276</v>
      </c>
      <c r="H4" s="185"/>
      <c r="I4" s="185" t="s">
        <v>277</v>
      </c>
      <c r="J4" s="185" t="s">
        <v>278</v>
      </c>
      <c r="K4" s="185" t="s">
        <v>245</v>
      </c>
    </row>
    <row r="5" spans="1:11" ht="42.75">
      <c r="A5" s="187"/>
      <c r="B5" s="185"/>
      <c r="C5" s="185"/>
      <c r="D5" s="185"/>
      <c r="E5" s="185"/>
      <c r="F5" s="185"/>
      <c r="G5" s="17" t="s">
        <v>279</v>
      </c>
      <c r="H5" s="17" t="s">
        <v>280</v>
      </c>
      <c r="I5" s="185"/>
      <c r="J5" s="185"/>
      <c r="K5" s="185"/>
    </row>
    <row r="6" spans="1:11" ht="18.75">
      <c r="A6" s="18" t="s">
        <v>51</v>
      </c>
      <c r="B6" s="19">
        <v>8</v>
      </c>
      <c r="C6" s="19"/>
      <c r="D6" s="19">
        <v>8</v>
      </c>
      <c r="E6" s="19"/>
      <c r="F6" s="19"/>
      <c r="G6" s="19"/>
      <c r="H6" s="19"/>
      <c r="I6" s="19"/>
      <c r="J6" s="19"/>
      <c r="K6" s="19"/>
    </row>
    <row r="7" spans="1:11" ht="18.75">
      <c r="A7" s="20" t="s">
        <v>281</v>
      </c>
      <c r="B7" s="19">
        <v>4</v>
      </c>
      <c r="C7" s="19"/>
      <c r="D7" s="19">
        <v>4</v>
      </c>
      <c r="E7" s="19"/>
      <c r="F7" s="19"/>
      <c r="G7" s="19"/>
      <c r="H7" s="19"/>
      <c r="I7" s="19"/>
      <c r="J7" s="19"/>
      <c r="K7" s="19"/>
    </row>
    <row r="8" spans="1:11" ht="18.75">
      <c r="A8" s="20" t="s">
        <v>282</v>
      </c>
      <c r="B8" s="19">
        <v>4</v>
      </c>
      <c r="C8" s="19"/>
      <c r="D8" s="19">
        <v>4</v>
      </c>
      <c r="E8" s="19"/>
      <c r="F8" s="19"/>
      <c r="G8" s="19"/>
      <c r="H8" s="19"/>
      <c r="I8" s="19"/>
      <c r="J8" s="19"/>
      <c r="K8" s="19"/>
    </row>
    <row r="9" spans="1:11" ht="18.75">
      <c r="A9" s="20" t="s">
        <v>283</v>
      </c>
      <c r="B9" s="19"/>
      <c r="C9" s="19"/>
      <c r="D9" s="19"/>
      <c r="E9" s="19"/>
      <c r="F9" s="19"/>
      <c r="G9" s="19"/>
      <c r="H9" s="19"/>
      <c r="I9" s="19"/>
      <c r="J9" s="19"/>
      <c r="K9" s="19"/>
    </row>
    <row r="27" ht="11.25">
      <c r="M27" t="s">
        <v>220</v>
      </c>
    </row>
  </sheetData>
  <sheetProtection/>
  <mergeCells count="12">
    <mergeCell ref="A1:B1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6"/>
  <sheetViews>
    <sheetView zoomScaleSheetLayoutView="100" zoomScalePageLayoutView="0" workbookViewId="0" topLeftCell="A1">
      <selection activeCell="I6" sqref="I6"/>
    </sheetView>
  </sheetViews>
  <sheetFormatPr defaultColWidth="1.5" defaultRowHeight="11.25"/>
  <cols>
    <col min="1" max="1" width="25.33203125" style="1" customWidth="1"/>
    <col min="2" max="2" width="43.83203125" style="1" customWidth="1"/>
    <col min="3" max="6" width="26" style="1" customWidth="1"/>
    <col min="7" max="32" width="12" style="1" customWidth="1"/>
    <col min="33" max="224" width="1.5" style="1" customWidth="1"/>
    <col min="225" max="255" width="12" style="1" customWidth="1"/>
    <col min="256" max="16384" width="1.5" style="1" customWidth="1"/>
  </cols>
  <sheetData>
    <row r="1" ht="21" customHeight="1">
      <c r="A1" s="2" t="s">
        <v>284</v>
      </c>
    </row>
    <row r="2" spans="1:6" ht="47.25" customHeight="1">
      <c r="A2" s="188" t="s">
        <v>285</v>
      </c>
      <c r="B2" s="188"/>
      <c r="C2" s="188"/>
      <c r="D2" s="188"/>
      <c r="E2" s="188"/>
      <c r="F2" s="188"/>
    </row>
    <row r="3" spans="1:6" ht="19.5" customHeight="1">
      <c r="A3" s="3"/>
      <c r="B3" s="3"/>
      <c r="C3" s="3"/>
      <c r="D3" s="3"/>
      <c r="E3" s="3"/>
      <c r="F3" s="4" t="s">
        <v>2</v>
      </c>
    </row>
    <row r="4" spans="1:6" ht="36" customHeight="1">
      <c r="A4" s="189" t="s">
        <v>286</v>
      </c>
      <c r="B4" s="189" t="s">
        <v>287</v>
      </c>
      <c r="C4" s="189"/>
      <c r="D4" s="5" t="s">
        <v>288</v>
      </c>
      <c r="E4" s="189">
        <v>56.8</v>
      </c>
      <c r="F4" s="189"/>
    </row>
    <row r="5" spans="1:6" ht="36" customHeight="1">
      <c r="A5" s="189"/>
      <c r="B5" s="189"/>
      <c r="C5" s="189"/>
      <c r="D5" s="5" t="s">
        <v>289</v>
      </c>
      <c r="E5" s="189">
        <v>56.8</v>
      </c>
      <c r="F5" s="189"/>
    </row>
    <row r="6" spans="1:6" ht="73.5" customHeight="1">
      <c r="A6" s="5" t="s">
        <v>290</v>
      </c>
      <c r="B6" s="189" t="s">
        <v>291</v>
      </c>
      <c r="C6" s="189"/>
      <c r="D6" s="189"/>
      <c r="E6" s="189"/>
      <c r="F6" s="189"/>
    </row>
    <row r="7" spans="1:6" ht="26.25" customHeight="1">
      <c r="A7" s="190" t="s">
        <v>292</v>
      </c>
      <c r="B7" s="5" t="s">
        <v>293</v>
      </c>
      <c r="C7" s="5" t="s">
        <v>294</v>
      </c>
      <c r="D7" s="5" t="s">
        <v>295</v>
      </c>
      <c r="E7" s="5" t="s">
        <v>296</v>
      </c>
      <c r="F7" s="5" t="s">
        <v>297</v>
      </c>
    </row>
    <row r="8" spans="1:6" ht="26.25" customHeight="1">
      <c r="A8" s="190"/>
      <c r="B8" s="5" t="s">
        <v>298</v>
      </c>
      <c r="C8" s="5">
        <v>100</v>
      </c>
      <c r="D8" s="7" t="s">
        <v>299</v>
      </c>
      <c r="E8" s="5" t="s">
        <v>300</v>
      </c>
      <c r="F8" s="8">
        <v>1</v>
      </c>
    </row>
    <row r="9" spans="1:6" ht="26.25" customHeight="1">
      <c r="A9" s="190"/>
      <c r="B9" s="5" t="s">
        <v>301</v>
      </c>
      <c r="C9" s="5">
        <v>100</v>
      </c>
      <c r="D9" s="7" t="s">
        <v>299</v>
      </c>
      <c r="E9" s="5" t="s">
        <v>300</v>
      </c>
      <c r="F9" s="8">
        <v>1</v>
      </c>
    </row>
    <row r="10" spans="1:6" ht="26.25" customHeight="1">
      <c r="A10" s="190"/>
      <c r="B10" s="5" t="s">
        <v>302</v>
      </c>
      <c r="C10" s="6">
        <v>4</v>
      </c>
      <c r="D10" s="6" t="s">
        <v>303</v>
      </c>
      <c r="E10" s="5" t="s">
        <v>300</v>
      </c>
      <c r="F10" s="6">
        <v>4</v>
      </c>
    </row>
    <row r="11" spans="1:6" ht="26.25" customHeight="1">
      <c r="A11" s="190"/>
      <c r="B11" s="5"/>
      <c r="C11" s="6"/>
      <c r="D11" s="6"/>
      <c r="E11" s="6"/>
      <c r="F11" s="6"/>
    </row>
    <row r="12" spans="1:6" ht="26.25" customHeight="1">
      <c r="A12" s="190"/>
      <c r="B12" s="5"/>
      <c r="C12" s="9"/>
      <c r="D12" s="9"/>
      <c r="E12" s="9"/>
      <c r="F12" s="9"/>
    </row>
    <row r="13" spans="1:6" ht="26.25" customHeight="1">
      <c r="A13" s="190"/>
      <c r="B13" s="5"/>
      <c r="C13" s="9"/>
      <c r="D13" s="9"/>
      <c r="E13" s="9"/>
      <c r="F13" s="9"/>
    </row>
    <row r="14" spans="1:6" ht="26.25" customHeight="1">
      <c r="A14" s="190"/>
      <c r="B14" s="5"/>
      <c r="C14" s="9"/>
      <c r="D14" s="9"/>
      <c r="E14" s="9"/>
      <c r="F14" s="9"/>
    </row>
    <row r="15" spans="1:6" ht="26.25" customHeight="1">
      <c r="A15" s="190"/>
      <c r="B15" s="5"/>
      <c r="C15" s="9"/>
      <c r="D15" s="9"/>
      <c r="E15" s="9"/>
      <c r="F15" s="9"/>
    </row>
    <row r="16" spans="1:6" ht="26.25" customHeight="1">
      <c r="A16" s="190"/>
      <c r="B16" s="5"/>
      <c r="C16" s="9"/>
      <c r="D16" s="9"/>
      <c r="E16" s="9"/>
      <c r="F16" s="9"/>
    </row>
    <row r="17" spans="1:6" ht="12.75">
      <c r="A17" s="10"/>
      <c r="B17" s="11"/>
      <c r="C17" s="12"/>
      <c r="D17" s="12"/>
      <c r="E17" s="12"/>
      <c r="F17" s="11"/>
    </row>
    <row r="18" spans="1:6" ht="12.75">
      <c r="A18" s="10"/>
      <c r="B18" s="11"/>
      <c r="C18" s="12"/>
      <c r="D18" s="12"/>
      <c r="E18" s="12"/>
      <c r="F18" s="11"/>
    </row>
    <row r="19" spans="1:6" ht="12.75">
      <c r="A19" s="10"/>
      <c r="B19" s="11"/>
      <c r="C19" s="12"/>
      <c r="D19" s="12"/>
      <c r="E19" s="12"/>
      <c r="F19" s="11"/>
    </row>
    <row r="20" spans="1:6" ht="12.75">
      <c r="A20" s="10"/>
      <c r="B20" s="11"/>
      <c r="C20" s="12"/>
      <c r="D20" s="12"/>
      <c r="E20" s="12"/>
      <c r="F20" s="11"/>
    </row>
    <row r="21" spans="1:6" ht="12.75">
      <c r="A21" s="10"/>
      <c r="B21" s="11"/>
      <c r="C21" s="12"/>
      <c r="D21" s="12"/>
      <c r="E21" s="12"/>
      <c r="F21" s="11"/>
    </row>
    <row r="22" spans="1:6" ht="12.75">
      <c r="A22" s="10"/>
      <c r="B22" s="11"/>
      <c r="C22" s="12"/>
      <c r="D22" s="12"/>
      <c r="E22" s="12"/>
      <c r="F22" s="11"/>
    </row>
    <row r="23" spans="1:6" ht="12.75">
      <c r="A23" s="10"/>
      <c r="B23" s="11"/>
      <c r="C23" s="12"/>
      <c r="D23" s="12"/>
      <c r="E23" s="12"/>
      <c r="F23" s="11"/>
    </row>
    <row r="24" spans="1:6" ht="12.75">
      <c r="A24" s="10"/>
      <c r="B24" s="11"/>
      <c r="C24" s="12"/>
      <c r="D24" s="12"/>
      <c r="E24" s="12"/>
      <c r="F24" s="11"/>
    </row>
    <row r="25" spans="1:6" ht="12.75">
      <c r="A25" s="10"/>
      <c r="B25" s="11"/>
      <c r="C25" s="12"/>
      <c r="D25" s="12"/>
      <c r="E25" s="12"/>
      <c r="F25" s="11"/>
    </row>
    <row r="26" spans="1:6" ht="12.75">
      <c r="A26" s="10"/>
      <c r="B26" s="11"/>
      <c r="C26" s="12"/>
      <c r="D26" s="12"/>
      <c r="E26" s="12"/>
      <c r="F26" s="11"/>
    </row>
    <row r="27" spans="1:6" ht="12.75">
      <c r="A27" s="10"/>
      <c r="B27" s="11"/>
      <c r="C27" s="12"/>
      <c r="D27" s="12"/>
      <c r="E27" s="12"/>
      <c r="F27" s="11"/>
    </row>
    <row r="28" spans="1:6" ht="12.75">
      <c r="A28" s="10"/>
      <c r="B28" s="11"/>
      <c r="C28" s="12"/>
      <c r="D28" s="12"/>
      <c r="E28" s="12"/>
      <c r="F28" s="11"/>
    </row>
    <row r="29" spans="1:6" ht="12.75">
      <c r="A29" s="10"/>
      <c r="B29" s="11"/>
      <c r="C29" s="12"/>
      <c r="D29" s="12"/>
      <c r="E29" s="12"/>
      <c r="F29" s="11"/>
    </row>
    <row r="30" spans="1:6" ht="12.75">
      <c r="A30" s="10"/>
      <c r="B30" s="11"/>
      <c r="C30" s="12"/>
      <c r="D30" s="12"/>
      <c r="E30" s="12"/>
      <c r="F30" s="11"/>
    </row>
    <row r="31" spans="1:6" ht="12.75">
      <c r="A31" s="10"/>
      <c r="B31" s="11"/>
      <c r="C31" s="12"/>
      <c r="D31" s="12"/>
      <c r="E31" s="12"/>
      <c r="F31" s="11"/>
    </row>
    <row r="32" spans="1:6" ht="12.75">
      <c r="A32" s="10"/>
      <c r="B32" s="11"/>
      <c r="C32" s="12"/>
      <c r="D32" s="12"/>
      <c r="E32" s="12"/>
      <c r="F32" s="11"/>
    </row>
    <row r="33" spans="1:6" ht="12.75">
      <c r="A33" s="10"/>
      <c r="B33" s="11"/>
      <c r="C33" s="12"/>
      <c r="D33" s="12"/>
      <c r="E33" s="12"/>
      <c r="F33" s="11"/>
    </row>
    <row r="34" spans="1:6" ht="12.75">
      <c r="A34" s="10"/>
      <c r="B34" s="11"/>
      <c r="C34" s="12"/>
      <c r="D34" s="12"/>
      <c r="E34" s="12"/>
      <c r="F34" s="11"/>
    </row>
    <row r="35" spans="1:6" ht="12.75">
      <c r="A35" s="10"/>
      <c r="B35" s="11"/>
      <c r="C35" s="12"/>
      <c r="D35" s="12"/>
      <c r="E35" s="12"/>
      <c r="F35" s="11"/>
    </row>
    <row r="36" spans="2:6" ht="12.75">
      <c r="B36" s="13"/>
      <c r="C36" s="14"/>
      <c r="D36" s="14"/>
      <c r="E36" s="14"/>
      <c r="F36" s="13"/>
    </row>
    <row r="37" spans="2:6" ht="12.75">
      <c r="B37" s="13"/>
      <c r="C37" s="14"/>
      <c r="D37" s="14"/>
      <c r="E37" s="14"/>
      <c r="F37" s="13"/>
    </row>
    <row r="38" spans="2:6" ht="12.75">
      <c r="B38" s="13"/>
      <c r="C38" s="13"/>
      <c r="D38" s="13"/>
      <c r="E38" s="13"/>
      <c r="F38" s="13"/>
    </row>
    <row r="39" spans="2:6" ht="12.75">
      <c r="B39" s="13"/>
      <c r="C39" s="13"/>
      <c r="D39" s="13"/>
      <c r="E39" s="13"/>
      <c r="F39" s="13"/>
    </row>
    <row r="40" spans="2:6" ht="12.75">
      <c r="B40" s="13"/>
      <c r="C40" s="13"/>
      <c r="D40" s="13"/>
      <c r="E40" s="13"/>
      <c r="F40" s="13"/>
    </row>
    <row r="41" spans="2:6" ht="12.75">
      <c r="B41" s="13"/>
      <c r="C41" s="13"/>
      <c r="D41" s="13"/>
      <c r="E41" s="13"/>
      <c r="F41" s="13"/>
    </row>
    <row r="42" spans="2:6" ht="12.75">
      <c r="B42" s="13"/>
      <c r="C42" s="13"/>
      <c r="D42" s="13"/>
      <c r="E42" s="13"/>
      <c r="F42" s="13"/>
    </row>
    <row r="43" spans="2:6" ht="12.75">
      <c r="B43" s="13"/>
      <c r="C43" s="13"/>
      <c r="D43" s="13"/>
      <c r="E43" s="13"/>
      <c r="F43" s="13"/>
    </row>
    <row r="44" spans="2:6" ht="12.75">
      <c r="B44" s="13"/>
      <c r="C44" s="13"/>
      <c r="D44" s="13"/>
      <c r="E44" s="13"/>
      <c r="F44" s="13"/>
    </row>
    <row r="45" spans="2:6" ht="12.75">
      <c r="B45" s="13"/>
      <c r="C45" s="13"/>
      <c r="D45" s="13"/>
      <c r="E45" s="13"/>
      <c r="F45" s="13"/>
    </row>
    <row r="46" spans="2:6" ht="12.75">
      <c r="B46" s="13"/>
      <c r="C46" s="13"/>
      <c r="D46" s="13"/>
      <c r="E46" s="13"/>
      <c r="F46" s="13"/>
    </row>
    <row r="47" spans="2:6" ht="12.75">
      <c r="B47" s="13"/>
      <c r="C47" s="13"/>
      <c r="D47" s="13"/>
      <c r="E47" s="13"/>
      <c r="F47" s="13"/>
    </row>
    <row r="48" spans="2:6" ht="12.75">
      <c r="B48" s="13"/>
      <c r="C48" s="13"/>
      <c r="D48" s="13"/>
      <c r="E48" s="13"/>
      <c r="F48" s="13"/>
    </row>
    <row r="49" spans="2:6" ht="12.75">
      <c r="B49" s="13"/>
      <c r="C49" s="13"/>
      <c r="D49" s="13"/>
      <c r="E49" s="13"/>
      <c r="F49" s="13"/>
    </row>
    <row r="50" spans="2:6" ht="12.75">
      <c r="B50" s="13"/>
      <c r="C50" s="13"/>
      <c r="D50" s="13"/>
      <c r="E50" s="13"/>
      <c r="F50" s="13"/>
    </row>
    <row r="51" spans="2:6" ht="12.75">
      <c r="B51" s="13"/>
      <c r="C51" s="13"/>
      <c r="D51" s="13"/>
      <c r="E51" s="13"/>
      <c r="F51" s="13"/>
    </row>
    <row r="52" spans="2:6" ht="12.75">
      <c r="B52" s="13"/>
      <c r="C52" s="13"/>
      <c r="D52" s="13"/>
      <c r="E52" s="13"/>
      <c r="F52" s="13"/>
    </row>
    <row r="53" spans="2:6" ht="12.75">
      <c r="B53" s="13"/>
      <c r="C53" s="13"/>
      <c r="D53" s="13"/>
      <c r="E53" s="13"/>
      <c r="F53" s="13"/>
    </row>
    <row r="54" spans="2:6" ht="12.75">
      <c r="B54" s="13"/>
      <c r="C54" s="13"/>
      <c r="D54" s="13"/>
      <c r="E54" s="13"/>
      <c r="F54" s="13"/>
    </row>
    <row r="55" spans="2:6" ht="12.75">
      <c r="B55" s="13"/>
      <c r="C55" s="13"/>
      <c r="D55" s="13"/>
      <c r="E55" s="13"/>
      <c r="F55" s="13"/>
    </row>
    <row r="56" spans="2:6" ht="12.75">
      <c r="B56" s="13"/>
      <c r="C56" s="13"/>
      <c r="D56" s="13"/>
      <c r="E56" s="13"/>
      <c r="F56" s="13"/>
    </row>
  </sheetData>
  <sheetProtection/>
  <mergeCells count="7">
    <mergeCell ref="A2:F2"/>
    <mergeCell ref="E4:F4"/>
    <mergeCell ref="E5:F5"/>
    <mergeCell ref="B6:F6"/>
    <mergeCell ref="A4:A5"/>
    <mergeCell ref="A7:A16"/>
    <mergeCell ref="B4:C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8"/>
  <sheetViews>
    <sheetView zoomScaleSheetLayoutView="100" zoomScalePageLayoutView="0" workbookViewId="0" topLeftCell="A1">
      <selection activeCell="G15" sqref="G15:G28"/>
    </sheetView>
  </sheetViews>
  <sheetFormatPr defaultColWidth="9.33203125" defaultRowHeight="11.25"/>
  <cols>
    <col min="1" max="7" width="18" style="0" customWidth="1"/>
  </cols>
  <sheetData>
    <row r="1" spans="1:2" ht="18.75">
      <c r="A1" s="153" t="s">
        <v>304</v>
      </c>
      <c r="B1" s="153"/>
    </row>
    <row r="2" spans="1:7" ht="22.5">
      <c r="A2" s="217" t="s">
        <v>305</v>
      </c>
      <c r="B2" s="217"/>
      <c r="C2" s="217"/>
      <c r="D2" s="217"/>
      <c r="E2" s="217"/>
      <c r="F2" s="217"/>
      <c r="G2" s="217"/>
    </row>
    <row r="3" spans="1:7" ht="12.75" thickBot="1">
      <c r="A3" s="218"/>
      <c r="B3" s="218"/>
      <c r="C3" s="218"/>
      <c r="D3" s="218"/>
      <c r="E3" s="218"/>
      <c r="F3" s="218"/>
      <c r="G3" s="218"/>
    </row>
    <row r="4" spans="1:7" ht="27" customHeight="1">
      <c r="A4" s="219" t="s">
        <v>306</v>
      </c>
      <c r="B4" s="220"/>
      <c r="C4" s="220"/>
      <c r="D4" s="221" t="s">
        <v>354</v>
      </c>
      <c r="E4" s="221"/>
      <c r="F4" s="221"/>
      <c r="G4" s="222"/>
    </row>
    <row r="5" spans="1:7" ht="27" customHeight="1">
      <c r="A5" s="191" t="s">
        <v>307</v>
      </c>
      <c r="B5" s="192"/>
      <c r="C5" s="193"/>
      <c r="D5" s="194" t="s">
        <v>330</v>
      </c>
      <c r="E5" s="195"/>
      <c r="F5" s="195"/>
      <c r="G5" s="196"/>
    </row>
    <row r="6" spans="1:7" ht="27" customHeight="1">
      <c r="A6" s="210" t="s">
        <v>331</v>
      </c>
      <c r="B6" s="207" t="s">
        <v>308</v>
      </c>
      <c r="C6" s="208"/>
      <c r="D6" s="207">
        <v>13.35</v>
      </c>
      <c r="E6" s="207"/>
      <c r="F6" s="207"/>
      <c r="G6" s="216"/>
    </row>
    <row r="7" spans="1:7" ht="27" customHeight="1">
      <c r="A7" s="211"/>
      <c r="B7" s="207" t="s">
        <v>309</v>
      </c>
      <c r="C7" s="208"/>
      <c r="D7" s="207">
        <v>13.35</v>
      </c>
      <c r="E7" s="207"/>
      <c r="F7" s="207"/>
      <c r="G7" s="216"/>
    </row>
    <row r="8" spans="1:7" ht="27" customHeight="1">
      <c r="A8" s="211"/>
      <c r="B8" s="207" t="s">
        <v>310</v>
      </c>
      <c r="C8" s="208"/>
      <c r="D8" s="201"/>
      <c r="E8" s="202"/>
      <c r="F8" s="202"/>
      <c r="G8" s="203"/>
    </row>
    <row r="9" spans="1:7" ht="27" customHeight="1">
      <c r="A9" s="211"/>
      <c r="B9" s="214" t="s">
        <v>311</v>
      </c>
      <c r="C9" s="215"/>
      <c r="D9" s="201"/>
      <c r="E9" s="202"/>
      <c r="F9" s="202"/>
      <c r="G9" s="203"/>
    </row>
    <row r="10" spans="1:7" ht="27" customHeight="1">
      <c r="A10" s="212"/>
      <c r="B10" s="214" t="s">
        <v>312</v>
      </c>
      <c r="C10" s="215"/>
      <c r="D10" s="204"/>
      <c r="E10" s="205"/>
      <c r="F10" s="205"/>
      <c r="G10" s="206"/>
    </row>
    <row r="11" spans="1:7" ht="27" customHeight="1">
      <c r="A11" s="135" t="s">
        <v>313</v>
      </c>
      <c r="B11" s="197" t="s">
        <v>332</v>
      </c>
      <c r="C11" s="198"/>
      <c r="D11" s="198"/>
      <c r="E11" s="198"/>
      <c r="F11" s="198"/>
      <c r="G11" s="199"/>
    </row>
    <row r="12" spans="1:7" ht="27" customHeight="1">
      <c r="A12" s="135" t="s">
        <v>314</v>
      </c>
      <c r="B12" s="197" t="s">
        <v>333</v>
      </c>
      <c r="C12" s="198"/>
      <c r="D12" s="198"/>
      <c r="E12" s="198"/>
      <c r="F12" s="198"/>
      <c r="G12" s="199"/>
    </row>
    <row r="13" spans="1:7" ht="27" customHeight="1">
      <c r="A13" s="135" t="s">
        <v>315</v>
      </c>
      <c r="B13" s="197" t="s">
        <v>332</v>
      </c>
      <c r="C13" s="198"/>
      <c r="D13" s="198"/>
      <c r="E13" s="198"/>
      <c r="F13" s="198"/>
      <c r="G13" s="199"/>
    </row>
    <row r="14" spans="1:7" ht="27" customHeight="1">
      <c r="A14" s="213" t="s">
        <v>292</v>
      </c>
      <c r="B14" s="136" t="s">
        <v>316</v>
      </c>
      <c r="C14" s="136" t="s">
        <v>317</v>
      </c>
      <c r="D14" s="134" t="s">
        <v>318</v>
      </c>
      <c r="E14" s="134" t="s">
        <v>297</v>
      </c>
      <c r="F14" s="134" t="s">
        <v>319</v>
      </c>
      <c r="G14" s="137" t="s">
        <v>320</v>
      </c>
    </row>
    <row r="15" spans="1:7" ht="27" customHeight="1">
      <c r="A15" s="213"/>
      <c r="B15" s="200" t="s">
        <v>321</v>
      </c>
      <c r="C15" s="128" t="s">
        <v>322</v>
      </c>
      <c r="D15" s="138" t="s">
        <v>334</v>
      </c>
      <c r="E15" s="134">
        <v>4</v>
      </c>
      <c r="F15" s="138" t="s">
        <v>335</v>
      </c>
      <c r="G15" s="137">
        <v>3</v>
      </c>
    </row>
    <row r="16" spans="1:7" ht="27" customHeight="1">
      <c r="A16" s="213"/>
      <c r="B16" s="200"/>
      <c r="C16" s="209" t="s">
        <v>323</v>
      </c>
      <c r="D16" s="138" t="s">
        <v>336</v>
      </c>
      <c r="E16" s="138" t="s">
        <v>337</v>
      </c>
      <c r="F16" s="138"/>
      <c r="G16" s="137">
        <v>5</v>
      </c>
    </row>
    <row r="17" spans="1:7" ht="27" customHeight="1">
      <c r="A17" s="213"/>
      <c r="B17" s="200"/>
      <c r="C17" s="209"/>
      <c r="D17" s="138" t="s">
        <v>338</v>
      </c>
      <c r="E17" s="138" t="s">
        <v>339</v>
      </c>
      <c r="F17" s="138" t="s">
        <v>299</v>
      </c>
      <c r="G17" s="137">
        <v>8</v>
      </c>
    </row>
    <row r="18" spans="1:7" ht="27" customHeight="1">
      <c r="A18" s="213"/>
      <c r="B18" s="200"/>
      <c r="C18" s="209"/>
      <c r="D18" s="138" t="s">
        <v>340</v>
      </c>
      <c r="E18" s="138" t="s">
        <v>341</v>
      </c>
      <c r="F18" s="138" t="s">
        <v>299</v>
      </c>
      <c r="G18" s="137">
        <v>8</v>
      </c>
    </row>
    <row r="19" spans="1:7" ht="27" customHeight="1">
      <c r="A19" s="213"/>
      <c r="B19" s="200"/>
      <c r="C19" s="209"/>
      <c r="D19" s="138" t="s">
        <v>342</v>
      </c>
      <c r="E19" s="138" t="s">
        <v>339</v>
      </c>
      <c r="F19" s="138" t="s">
        <v>299</v>
      </c>
      <c r="G19" s="137">
        <v>8</v>
      </c>
    </row>
    <row r="20" spans="1:7" ht="27" customHeight="1">
      <c r="A20" s="213"/>
      <c r="B20" s="200"/>
      <c r="C20" s="209" t="s">
        <v>324</v>
      </c>
      <c r="D20" s="138" t="s">
        <v>343</v>
      </c>
      <c r="E20" s="139">
        <v>44562</v>
      </c>
      <c r="F20" s="138"/>
      <c r="G20" s="137">
        <v>5</v>
      </c>
    </row>
    <row r="21" spans="1:7" ht="27" customHeight="1">
      <c r="A21" s="213"/>
      <c r="B21" s="200"/>
      <c r="C21" s="209"/>
      <c r="D21" s="138" t="s">
        <v>301</v>
      </c>
      <c r="E21" s="138">
        <v>100</v>
      </c>
      <c r="F21" s="138" t="s">
        <v>299</v>
      </c>
      <c r="G21" s="137">
        <v>5</v>
      </c>
    </row>
    <row r="22" spans="1:7" ht="27" customHeight="1">
      <c r="A22" s="213"/>
      <c r="B22" s="200"/>
      <c r="C22" s="209"/>
      <c r="D22" s="138" t="s">
        <v>344</v>
      </c>
      <c r="E22" s="138">
        <v>100</v>
      </c>
      <c r="F22" s="138" t="s">
        <v>299</v>
      </c>
      <c r="G22" s="137">
        <v>8</v>
      </c>
    </row>
    <row r="23" spans="1:7" ht="27" customHeight="1">
      <c r="A23" s="213"/>
      <c r="B23" s="200"/>
      <c r="C23" s="209"/>
      <c r="D23" s="138" t="s">
        <v>345</v>
      </c>
      <c r="E23" s="139">
        <v>44926</v>
      </c>
      <c r="F23" s="138"/>
      <c r="G23" s="137">
        <v>5</v>
      </c>
    </row>
    <row r="24" spans="1:7" ht="27" customHeight="1">
      <c r="A24" s="213"/>
      <c r="B24" s="209"/>
      <c r="C24" s="209" t="s">
        <v>325</v>
      </c>
      <c r="D24" s="138" t="s">
        <v>346</v>
      </c>
      <c r="E24" s="140" t="s">
        <v>347</v>
      </c>
      <c r="F24" s="140"/>
      <c r="G24" s="137">
        <v>8</v>
      </c>
    </row>
    <row r="25" spans="1:7" ht="27" customHeight="1">
      <c r="A25" s="213"/>
      <c r="B25" s="209"/>
      <c r="C25" s="209"/>
      <c r="D25" s="138" t="s">
        <v>348</v>
      </c>
      <c r="E25" s="140" t="s">
        <v>349</v>
      </c>
      <c r="F25" s="140"/>
      <c r="G25" s="137">
        <v>8</v>
      </c>
    </row>
    <row r="26" spans="1:7" ht="27" customHeight="1">
      <c r="A26" s="213"/>
      <c r="B26" s="209"/>
      <c r="C26" s="209"/>
      <c r="D26" s="138" t="s">
        <v>350</v>
      </c>
      <c r="E26" s="140" t="s">
        <v>349</v>
      </c>
      <c r="F26" s="140"/>
      <c r="G26" s="137">
        <v>8</v>
      </c>
    </row>
    <row r="27" spans="1:7" ht="27" customHeight="1">
      <c r="A27" s="213"/>
      <c r="B27" s="209"/>
      <c r="C27" s="209" t="s">
        <v>326</v>
      </c>
      <c r="D27" s="138" t="s">
        <v>351</v>
      </c>
      <c r="E27" s="138" t="s">
        <v>352</v>
      </c>
      <c r="F27" s="138" t="s">
        <v>299</v>
      </c>
      <c r="G27" s="137">
        <v>8</v>
      </c>
    </row>
    <row r="28" spans="1:7" ht="27" customHeight="1">
      <c r="A28" s="213"/>
      <c r="B28" s="209"/>
      <c r="C28" s="209"/>
      <c r="D28" s="138" t="s">
        <v>353</v>
      </c>
      <c r="E28" s="138" t="s">
        <v>352</v>
      </c>
      <c r="F28" s="138" t="s">
        <v>299</v>
      </c>
      <c r="G28" s="137">
        <v>8</v>
      </c>
    </row>
  </sheetData>
  <sheetProtection/>
  <mergeCells count="28">
    <mergeCell ref="D7:G7"/>
    <mergeCell ref="B8:C8"/>
    <mergeCell ref="D8:G8"/>
    <mergeCell ref="A1:B1"/>
    <mergeCell ref="A2:G2"/>
    <mergeCell ref="A3:G3"/>
    <mergeCell ref="A4:C4"/>
    <mergeCell ref="D4:G4"/>
    <mergeCell ref="B24:B28"/>
    <mergeCell ref="C16:C19"/>
    <mergeCell ref="C20:C23"/>
    <mergeCell ref="C24:C26"/>
    <mergeCell ref="C27:C28"/>
    <mergeCell ref="A6:A10"/>
    <mergeCell ref="A14:A28"/>
    <mergeCell ref="B9:C9"/>
    <mergeCell ref="B10:C10"/>
    <mergeCell ref="B11:G11"/>
    <mergeCell ref="A5:C5"/>
    <mergeCell ref="D5:G5"/>
    <mergeCell ref="B13:G13"/>
    <mergeCell ref="B15:B23"/>
    <mergeCell ref="D9:G9"/>
    <mergeCell ref="D10:G10"/>
    <mergeCell ref="B12:G12"/>
    <mergeCell ref="B6:C6"/>
    <mergeCell ref="D6:G6"/>
    <mergeCell ref="B7:C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O20" sqref="O20"/>
    </sheetView>
  </sheetViews>
  <sheetFormatPr defaultColWidth="9.33203125" defaultRowHeight="11.25"/>
  <cols>
    <col min="1" max="1" width="31" style="0" customWidth="1"/>
    <col min="2" max="2" width="14.5" style="0" customWidth="1"/>
    <col min="3" max="3" width="35.83203125" style="0" customWidth="1"/>
    <col min="4" max="4" width="11.33203125" style="0" customWidth="1"/>
    <col min="5" max="5" width="19.66015625" style="0" customWidth="1"/>
    <col min="6" max="6" width="18.33203125" style="0" customWidth="1"/>
    <col min="7" max="7" width="20" style="0" customWidth="1"/>
  </cols>
  <sheetData>
    <row r="1" ht="13.5">
      <c r="A1" s="117" t="s">
        <v>0</v>
      </c>
    </row>
    <row r="2" spans="1:10" ht="30" customHeight="1">
      <c r="A2" s="141" t="s">
        <v>1</v>
      </c>
      <c r="B2" s="141"/>
      <c r="C2" s="141"/>
      <c r="D2" s="141"/>
      <c r="E2" s="141"/>
      <c r="F2" s="141"/>
      <c r="G2" s="34"/>
      <c r="H2" s="34"/>
      <c r="I2" s="34"/>
      <c r="J2" s="34"/>
    </row>
    <row r="4" spans="5:6" ht="11.25">
      <c r="E4" s="142" t="s">
        <v>2</v>
      </c>
      <c r="F4" s="142"/>
    </row>
    <row r="5" spans="1:7" ht="23.25" customHeight="1">
      <c r="A5" s="143" t="s">
        <v>3</v>
      </c>
      <c r="B5" s="144" t="s">
        <v>3</v>
      </c>
      <c r="C5" s="145" t="s">
        <v>4</v>
      </c>
      <c r="D5" s="145"/>
      <c r="E5" s="145"/>
      <c r="F5" s="145"/>
      <c r="G5" s="145"/>
    </row>
    <row r="6" spans="1:7" ht="12" customHeight="1">
      <c r="A6" s="146" t="s">
        <v>5</v>
      </c>
      <c r="B6" s="147" t="s">
        <v>6</v>
      </c>
      <c r="C6" s="147" t="s">
        <v>7</v>
      </c>
      <c r="D6" s="145" t="s">
        <v>6</v>
      </c>
      <c r="E6" s="145"/>
      <c r="F6" s="145"/>
      <c r="G6" s="145"/>
    </row>
    <row r="7" spans="1:7" ht="12">
      <c r="A7" s="146" t="s">
        <v>5</v>
      </c>
      <c r="B7" s="147" t="s">
        <v>8</v>
      </c>
      <c r="C7" s="147" t="s">
        <v>7</v>
      </c>
      <c r="D7" s="52" t="s">
        <v>9</v>
      </c>
      <c r="E7" s="23" t="s">
        <v>10</v>
      </c>
      <c r="F7" s="23" t="s">
        <v>11</v>
      </c>
      <c r="G7" s="23" t="s">
        <v>12</v>
      </c>
    </row>
    <row r="8" spans="1:7" ht="12">
      <c r="A8" s="118" t="s">
        <v>13</v>
      </c>
      <c r="B8" s="26">
        <v>70.15</v>
      </c>
      <c r="C8" s="118" t="s">
        <v>14</v>
      </c>
      <c r="D8" s="52"/>
      <c r="E8" s="23">
        <v>70.15</v>
      </c>
      <c r="F8" s="119"/>
      <c r="G8" s="23"/>
    </row>
    <row r="9" spans="1:7" ht="13.5" customHeight="1">
      <c r="A9" s="118" t="s">
        <v>10</v>
      </c>
      <c r="B9" s="26">
        <v>70.15</v>
      </c>
      <c r="C9" s="54" t="s">
        <v>15</v>
      </c>
      <c r="D9" s="26">
        <f>SUM(E9:G9)</f>
        <v>0.31</v>
      </c>
      <c r="E9" s="26">
        <v>0.31</v>
      </c>
      <c r="F9" s="120"/>
      <c r="G9" s="27"/>
    </row>
    <row r="10" spans="1:7" ht="13.5" customHeight="1">
      <c r="A10" s="118" t="s">
        <v>11</v>
      </c>
      <c r="B10" s="26"/>
      <c r="C10" s="54" t="s">
        <v>16</v>
      </c>
      <c r="D10" s="26">
        <f aca="true" t="shared" si="0" ref="D10:D32">SUM(E10:G10)</f>
        <v>0</v>
      </c>
      <c r="E10" s="26"/>
      <c r="F10" s="120"/>
      <c r="G10" s="27"/>
    </row>
    <row r="11" spans="1:7" ht="13.5" customHeight="1">
      <c r="A11" s="118" t="s">
        <v>12</v>
      </c>
      <c r="B11" s="26"/>
      <c r="C11" s="54" t="s">
        <v>17</v>
      </c>
      <c r="D11" s="26">
        <f t="shared" si="0"/>
        <v>0</v>
      </c>
      <c r="E11" s="26"/>
      <c r="F11" s="120"/>
      <c r="G11" s="27"/>
    </row>
    <row r="12" spans="1:7" ht="13.5" customHeight="1">
      <c r="A12" s="118"/>
      <c r="B12" s="26"/>
      <c r="C12" s="54" t="s">
        <v>18</v>
      </c>
      <c r="D12" s="26">
        <f t="shared" si="0"/>
        <v>0</v>
      </c>
      <c r="E12" s="26"/>
      <c r="F12" s="120"/>
      <c r="G12" s="27"/>
    </row>
    <row r="13" spans="1:7" ht="13.5" customHeight="1">
      <c r="A13" s="118"/>
      <c r="B13" s="26"/>
      <c r="C13" s="54" t="s">
        <v>19</v>
      </c>
      <c r="D13" s="26">
        <f t="shared" si="0"/>
        <v>0</v>
      </c>
      <c r="E13" s="26"/>
      <c r="F13" s="120"/>
      <c r="G13" s="27"/>
    </row>
    <row r="14" spans="1:7" ht="13.5" customHeight="1">
      <c r="A14" s="118"/>
      <c r="B14" s="26"/>
      <c r="C14" s="54" t="s">
        <v>20</v>
      </c>
      <c r="D14" s="26">
        <f t="shared" si="0"/>
        <v>0</v>
      </c>
      <c r="E14" s="26"/>
      <c r="F14" s="120"/>
      <c r="G14" s="27"/>
    </row>
    <row r="15" spans="1:7" ht="13.5" customHeight="1">
      <c r="A15" s="118"/>
      <c r="B15" s="26"/>
      <c r="C15" s="54" t="s">
        <v>21</v>
      </c>
      <c r="D15" s="26">
        <f t="shared" si="0"/>
        <v>0</v>
      </c>
      <c r="E15" s="26"/>
      <c r="F15" s="120"/>
      <c r="G15" s="27"/>
    </row>
    <row r="16" spans="1:7" ht="13.5" customHeight="1">
      <c r="A16" s="118"/>
      <c r="B16" s="26"/>
      <c r="C16" s="54" t="s">
        <v>22</v>
      </c>
      <c r="D16" s="26">
        <f t="shared" si="0"/>
        <v>8.67</v>
      </c>
      <c r="E16" s="26">
        <v>8.67</v>
      </c>
      <c r="F16" s="120"/>
      <c r="G16" s="27"/>
    </row>
    <row r="17" spans="1:7" ht="13.5" customHeight="1">
      <c r="A17" s="118"/>
      <c r="B17" s="26"/>
      <c r="C17" s="54" t="s">
        <v>23</v>
      </c>
      <c r="D17" s="26">
        <f t="shared" si="0"/>
        <v>56.83</v>
      </c>
      <c r="E17" s="26">
        <v>56.83</v>
      </c>
      <c r="F17" s="120"/>
      <c r="G17" s="27"/>
    </row>
    <row r="18" spans="1:7" ht="13.5" customHeight="1">
      <c r="A18" s="118"/>
      <c r="B18" s="26"/>
      <c r="C18" s="54" t="s">
        <v>24</v>
      </c>
      <c r="D18" s="26">
        <f t="shared" si="0"/>
        <v>0</v>
      </c>
      <c r="E18" s="26"/>
      <c r="F18" s="120"/>
      <c r="G18" s="27"/>
    </row>
    <row r="19" spans="1:7" ht="13.5" customHeight="1">
      <c r="A19" s="118"/>
      <c r="B19" s="26"/>
      <c r="C19" s="54" t="s">
        <v>25</v>
      </c>
      <c r="D19" s="26">
        <f t="shared" si="0"/>
        <v>0</v>
      </c>
      <c r="E19" s="26"/>
      <c r="F19" s="120"/>
      <c r="G19" s="27"/>
    </row>
    <row r="20" spans="1:7" ht="13.5" customHeight="1">
      <c r="A20" s="118"/>
      <c r="B20" s="26"/>
      <c r="C20" s="54" t="s">
        <v>26</v>
      </c>
      <c r="D20" s="26">
        <f t="shared" si="0"/>
        <v>0</v>
      </c>
      <c r="E20" s="26"/>
      <c r="F20" s="120"/>
      <c r="G20" s="27"/>
    </row>
    <row r="21" spans="1:7" ht="13.5" customHeight="1">
      <c r="A21" s="118"/>
      <c r="B21" s="26"/>
      <c r="C21" s="54" t="s">
        <v>27</v>
      </c>
      <c r="D21" s="26">
        <f t="shared" si="0"/>
        <v>0</v>
      </c>
      <c r="E21" s="26"/>
      <c r="F21" s="120"/>
      <c r="G21" s="27"/>
    </row>
    <row r="22" spans="1:7" ht="13.5" customHeight="1">
      <c r="A22" s="118"/>
      <c r="B22" s="26"/>
      <c r="C22" s="54" t="s">
        <v>28</v>
      </c>
      <c r="D22" s="26">
        <f t="shared" si="0"/>
        <v>0</v>
      </c>
      <c r="E22" s="26"/>
      <c r="F22" s="120"/>
      <c r="G22" s="27"/>
    </row>
    <row r="23" spans="1:7" ht="13.5" customHeight="1">
      <c r="A23" s="118"/>
      <c r="B23" s="56"/>
      <c r="C23" s="54" t="s">
        <v>29</v>
      </c>
      <c r="D23" s="26">
        <f t="shared" si="0"/>
        <v>0</v>
      </c>
      <c r="E23" s="26"/>
      <c r="F23" s="120"/>
      <c r="G23" s="27"/>
    </row>
    <row r="24" spans="1:7" ht="13.5" customHeight="1">
      <c r="A24" s="118"/>
      <c r="B24" s="56"/>
      <c r="C24" s="54" t="s">
        <v>30</v>
      </c>
      <c r="D24" s="26">
        <f t="shared" si="0"/>
        <v>0</v>
      </c>
      <c r="E24" s="26"/>
      <c r="F24" s="120"/>
      <c r="G24" s="27"/>
    </row>
    <row r="25" spans="1:7" ht="13.5" customHeight="1">
      <c r="A25" s="118"/>
      <c r="B25" s="56"/>
      <c r="C25" s="54" t="s">
        <v>31</v>
      </c>
      <c r="D25" s="26">
        <f t="shared" si="0"/>
        <v>0</v>
      </c>
      <c r="E25" s="26"/>
      <c r="F25" s="120"/>
      <c r="G25" s="27"/>
    </row>
    <row r="26" spans="1:7" ht="13.5" customHeight="1">
      <c r="A26" s="118"/>
      <c r="B26" s="56"/>
      <c r="C26" s="53" t="s">
        <v>32</v>
      </c>
      <c r="D26" s="26">
        <f t="shared" si="0"/>
        <v>0</v>
      </c>
      <c r="E26" s="26"/>
      <c r="F26" s="120"/>
      <c r="G26" s="27"/>
    </row>
    <row r="27" spans="1:7" ht="13.5" customHeight="1">
      <c r="A27" s="118"/>
      <c r="B27" s="56"/>
      <c r="C27" s="53" t="s">
        <v>33</v>
      </c>
      <c r="D27" s="26">
        <f t="shared" si="0"/>
        <v>4.34</v>
      </c>
      <c r="E27" s="26">
        <v>4.34</v>
      </c>
      <c r="F27" s="120"/>
      <c r="G27" s="27"/>
    </row>
    <row r="28" spans="1:7" ht="13.5" customHeight="1">
      <c r="A28" s="121"/>
      <c r="B28" s="26"/>
      <c r="C28" s="53" t="s">
        <v>34</v>
      </c>
      <c r="D28" s="26">
        <f t="shared" si="0"/>
        <v>0</v>
      </c>
      <c r="E28" s="26"/>
      <c r="F28" s="120"/>
      <c r="G28" s="27"/>
    </row>
    <row r="29" spans="1:7" ht="13.5" customHeight="1">
      <c r="A29" s="121"/>
      <c r="B29" s="26"/>
      <c r="C29" s="53" t="s">
        <v>35</v>
      </c>
      <c r="D29" s="26">
        <f t="shared" si="0"/>
        <v>0</v>
      </c>
      <c r="E29" s="26"/>
      <c r="F29" s="120"/>
      <c r="G29" s="27"/>
    </row>
    <row r="30" spans="1:7" ht="13.5" customHeight="1">
      <c r="A30" s="118"/>
      <c r="B30" s="56"/>
      <c r="C30" s="53" t="s">
        <v>36</v>
      </c>
      <c r="D30" s="26">
        <f t="shared" si="0"/>
        <v>0</v>
      </c>
      <c r="E30" s="26"/>
      <c r="F30" s="120"/>
      <c r="G30" s="27"/>
    </row>
    <row r="31" spans="1:7" ht="13.5" customHeight="1">
      <c r="A31" s="118" t="s">
        <v>37</v>
      </c>
      <c r="B31" s="26">
        <f>SUM(B32:B34)</f>
        <v>0</v>
      </c>
      <c r="C31" s="53" t="s">
        <v>38</v>
      </c>
      <c r="D31" s="26">
        <f t="shared" si="0"/>
        <v>0</v>
      </c>
      <c r="E31" s="26"/>
      <c r="F31" s="120"/>
      <c r="G31" s="27"/>
    </row>
    <row r="32" spans="1:7" ht="13.5" customHeight="1">
      <c r="A32" s="122" t="s">
        <v>39</v>
      </c>
      <c r="B32" s="123"/>
      <c r="C32" s="53" t="s">
        <v>40</v>
      </c>
      <c r="D32" s="26">
        <f t="shared" si="0"/>
        <v>0</v>
      </c>
      <c r="E32" s="26"/>
      <c r="F32" s="120"/>
      <c r="G32" s="27"/>
    </row>
    <row r="33" spans="1:7" ht="13.5" customHeight="1">
      <c r="A33" s="122" t="s">
        <v>41</v>
      </c>
      <c r="B33" s="123"/>
      <c r="C33" s="124" t="s">
        <v>42</v>
      </c>
      <c r="D33" s="123">
        <f>SUM(E34:F34)</f>
        <v>0</v>
      </c>
      <c r="E33" s="26"/>
      <c r="F33" s="26">
        <f>SUM(F9:F32)</f>
        <v>0</v>
      </c>
      <c r="G33" s="26">
        <f>SUM(G9:G32)</f>
        <v>0</v>
      </c>
    </row>
    <row r="34" spans="1:7" ht="13.5" customHeight="1">
      <c r="A34" s="122" t="s">
        <v>12</v>
      </c>
      <c r="B34" s="123"/>
      <c r="C34" s="27"/>
      <c r="D34" s="27"/>
      <c r="E34" s="123"/>
      <c r="F34" s="125"/>
      <c r="G34" s="27"/>
    </row>
    <row r="35" spans="1:7" ht="13.5" customHeight="1">
      <c r="A35" s="126" t="s">
        <v>43</v>
      </c>
      <c r="B35" s="32">
        <f>B9+B31</f>
        <v>70.15</v>
      </c>
      <c r="C35" s="127" t="s">
        <v>44</v>
      </c>
      <c r="D35" s="26">
        <f>SUM(E36:F36)</f>
        <v>0</v>
      </c>
      <c r="E35" s="32">
        <f>+E8</f>
        <v>70.15</v>
      </c>
      <c r="F35" s="32">
        <f>F33</f>
        <v>0</v>
      </c>
      <c r="G35" s="32">
        <f>G33</f>
        <v>0</v>
      </c>
    </row>
    <row r="36" ht="30" customHeight="1">
      <c r="A36" s="60" t="s">
        <v>45</v>
      </c>
    </row>
    <row r="37" ht="16.5" customHeight="1">
      <c r="A37" s="61" t="s">
        <v>46</v>
      </c>
    </row>
    <row r="38" ht="13.5" customHeight="1"/>
    <row r="39" ht="13.5" customHeight="1"/>
    <row r="40" ht="13.5" customHeight="1"/>
    <row r="41" ht="18" customHeight="1"/>
    <row r="42" ht="29.25" customHeight="1"/>
    <row r="43" ht="13.5" customHeight="1"/>
    <row r="44" ht="22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8">
    <mergeCell ref="A2:F2"/>
    <mergeCell ref="E4:F4"/>
    <mergeCell ref="A5:B5"/>
    <mergeCell ref="C5:G5"/>
    <mergeCell ref="D6:G6"/>
    <mergeCell ref="A6:A7"/>
    <mergeCell ref="B6:B7"/>
    <mergeCell ref="C6:C7"/>
  </mergeCells>
  <printOptions/>
  <pageMargins left="0.7" right="0.7" top="0.75" bottom="0.75" header="0.3" footer="0.3"/>
  <pageSetup horizontalDpi="600" verticalDpi="6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showGridLines="0" showZeros="0" zoomScalePageLayoutView="0" workbookViewId="0" topLeftCell="A1">
      <selection activeCell="C15" sqref="C15"/>
    </sheetView>
  </sheetViews>
  <sheetFormatPr defaultColWidth="9.16015625" defaultRowHeight="12.75" customHeight="1"/>
  <cols>
    <col min="1" max="1" width="17.5" style="0" customWidth="1"/>
    <col min="2" max="2" width="52.66015625" style="0" customWidth="1"/>
    <col min="3" max="5" width="21.5" style="0" customWidth="1"/>
  </cols>
  <sheetData>
    <row r="1" spans="1:5" ht="14.25" customHeight="1">
      <c r="A1" s="148" t="s">
        <v>47</v>
      </c>
      <c r="B1" s="149"/>
      <c r="C1" s="149"/>
      <c r="D1" s="149"/>
      <c r="E1" s="149"/>
    </row>
    <row r="2" spans="1:6" ht="54" customHeight="1">
      <c r="A2" s="150" t="s">
        <v>48</v>
      </c>
      <c r="B2" s="141"/>
      <c r="C2" s="141"/>
      <c r="D2" s="141"/>
      <c r="E2" s="141"/>
      <c r="F2" s="113"/>
    </row>
    <row r="3" spans="2:5" s="100" customFormat="1" ht="23.25" customHeight="1">
      <c r="B3" s="151" t="s">
        <v>2</v>
      </c>
      <c r="C3" s="151"/>
      <c r="D3" s="151"/>
      <c r="E3" s="151"/>
    </row>
    <row r="4" spans="1:5" s="112" customFormat="1" ht="20.25" customHeight="1">
      <c r="A4" s="152" t="s">
        <v>49</v>
      </c>
      <c r="B4" s="152" t="s">
        <v>50</v>
      </c>
      <c r="C4" s="152" t="s">
        <v>6</v>
      </c>
      <c r="D4" s="152"/>
      <c r="E4" s="152"/>
    </row>
    <row r="5" spans="1:5" s="112" customFormat="1" ht="20.25" customHeight="1">
      <c r="A5" s="152"/>
      <c r="B5" s="152"/>
      <c r="C5" s="101" t="s">
        <v>51</v>
      </c>
      <c r="D5" s="101" t="s">
        <v>52</v>
      </c>
      <c r="E5" s="101" t="s">
        <v>53</v>
      </c>
    </row>
    <row r="6" spans="1:5" s="112" customFormat="1" ht="20.25" customHeight="1">
      <c r="A6" s="103"/>
      <c r="B6" s="103" t="s">
        <v>51</v>
      </c>
      <c r="C6" s="114">
        <f>D6+E6</f>
        <v>70.14999999999999</v>
      </c>
      <c r="D6" s="114">
        <v>56.8</v>
      </c>
      <c r="E6" s="103">
        <v>13.35</v>
      </c>
    </row>
    <row r="7" spans="1:5" s="112" customFormat="1" ht="20.25" customHeight="1">
      <c r="A7" s="27" t="s">
        <v>54</v>
      </c>
      <c r="B7" s="27" t="s">
        <v>55</v>
      </c>
      <c r="C7" s="38">
        <f>D7</f>
        <v>0.31</v>
      </c>
      <c r="D7" s="38">
        <v>0.31</v>
      </c>
      <c r="E7" s="115"/>
    </row>
    <row r="8" spans="1:5" s="112" customFormat="1" ht="20.25" customHeight="1">
      <c r="A8" s="27">
        <v>20136</v>
      </c>
      <c r="B8" s="27" t="s">
        <v>56</v>
      </c>
      <c r="C8" s="38">
        <f aca="true" t="shared" si="0" ref="C8:C24">D8</f>
        <v>0.31</v>
      </c>
      <c r="D8" s="38">
        <v>0.31</v>
      </c>
      <c r="E8" s="115"/>
    </row>
    <row r="9" spans="1:5" s="112" customFormat="1" ht="20.25" customHeight="1">
      <c r="A9" s="27">
        <v>2013699</v>
      </c>
      <c r="B9" s="27" t="s">
        <v>57</v>
      </c>
      <c r="C9" s="38">
        <f t="shared" si="0"/>
        <v>0.31</v>
      </c>
      <c r="D9" s="38">
        <v>0.31</v>
      </c>
      <c r="E9" s="115"/>
    </row>
    <row r="10" spans="1:5" s="112" customFormat="1" ht="20.25" customHeight="1">
      <c r="A10" s="27" t="s">
        <v>58</v>
      </c>
      <c r="B10" s="27" t="s">
        <v>59</v>
      </c>
      <c r="C10" s="38">
        <f t="shared" si="0"/>
        <v>8.67</v>
      </c>
      <c r="D10" s="38">
        <v>8.67</v>
      </c>
      <c r="E10" s="115"/>
    </row>
    <row r="11" spans="1:5" s="112" customFormat="1" ht="20.25" customHeight="1">
      <c r="A11" s="29" t="s">
        <v>60</v>
      </c>
      <c r="B11" s="27" t="s">
        <v>61</v>
      </c>
      <c r="C11" s="38">
        <f t="shared" si="0"/>
        <v>8.67</v>
      </c>
      <c r="D11" s="38">
        <v>8.67</v>
      </c>
      <c r="E11" s="115"/>
    </row>
    <row r="12" spans="1:5" s="112" customFormat="1" ht="20.25" customHeight="1">
      <c r="A12" s="29" t="s">
        <v>62</v>
      </c>
      <c r="B12" s="27" t="s">
        <v>63</v>
      </c>
      <c r="C12" s="38">
        <f t="shared" si="0"/>
        <v>5.78</v>
      </c>
      <c r="D12" s="38">
        <v>5.78</v>
      </c>
      <c r="E12" s="115"/>
    </row>
    <row r="13" spans="1:5" s="112" customFormat="1" ht="20.25" customHeight="1">
      <c r="A13" s="29" t="s">
        <v>64</v>
      </c>
      <c r="B13" s="27" t="s">
        <v>65</v>
      </c>
      <c r="C13" s="38">
        <f t="shared" si="0"/>
        <v>2.89</v>
      </c>
      <c r="D13" s="38">
        <v>2.89</v>
      </c>
      <c r="E13" s="116"/>
    </row>
    <row r="14" spans="1:5" s="112" customFormat="1" ht="20.25" customHeight="1">
      <c r="A14" s="27" t="s">
        <v>66</v>
      </c>
      <c r="B14" s="27" t="s">
        <v>67</v>
      </c>
      <c r="C14" s="38">
        <f>D14</f>
        <v>43.48</v>
      </c>
      <c r="D14" s="38">
        <v>43.48</v>
      </c>
      <c r="E14" s="116"/>
    </row>
    <row r="15" spans="1:5" s="112" customFormat="1" ht="20.25" customHeight="1">
      <c r="A15" s="29" t="s">
        <v>68</v>
      </c>
      <c r="B15" s="27" t="s">
        <v>69</v>
      </c>
      <c r="C15" s="38">
        <f t="shared" si="0"/>
        <v>39.76</v>
      </c>
      <c r="D15" s="38">
        <v>39.76</v>
      </c>
      <c r="E15" s="116"/>
    </row>
    <row r="16" spans="1:5" s="112" customFormat="1" ht="20.25" customHeight="1">
      <c r="A16" s="29" t="s">
        <v>70</v>
      </c>
      <c r="B16" s="27" t="s">
        <v>71</v>
      </c>
      <c r="C16" s="38">
        <f t="shared" si="0"/>
        <v>39.76</v>
      </c>
      <c r="D16" s="38">
        <v>39.76</v>
      </c>
      <c r="E16" s="116"/>
    </row>
    <row r="17" spans="1:5" s="112" customFormat="1" ht="20.25" customHeight="1">
      <c r="A17" s="29">
        <v>21004</v>
      </c>
      <c r="B17" s="27" t="s">
        <v>327</v>
      </c>
      <c r="C17" s="38">
        <f t="shared" si="0"/>
        <v>0</v>
      </c>
      <c r="D17" s="129"/>
      <c r="E17" s="116">
        <v>11.35</v>
      </c>
    </row>
    <row r="18" spans="1:5" s="112" customFormat="1" ht="20.25" customHeight="1">
      <c r="A18" s="29">
        <v>2100408</v>
      </c>
      <c r="B18" s="27" t="s">
        <v>328</v>
      </c>
      <c r="C18" s="38">
        <f t="shared" si="0"/>
        <v>0</v>
      </c>
      <c r="D18" s="129"/>
      <c r="E18" s="116">
        <v>11.35</v>
      </c>
    </row>
    <row r="19" spans="1:5" s="112" customFormat="1" ht="20.25" customHeight="1">
      <c r="A19" s="29" t="s">
        <v>72</v>
      </c>
      <c r="B19" s="27" t="s">
        <v>73</v>
      </c>
      <c r="C19" s="38">
        <f t="shared" si="0"/>
        <v>3.72</v>
      </c>
      <c r="D19" s="38">
        <v>3.72</v>
      </c>
      <c r="E19" s="116"/>
    </row>
    <row r="20" spans="1:5" s="112" customFormat="1" ht="20.25" customHeight="1">
      <c r="A20" s="29" t="s">
        <v>74</v>
      </c>
      <c r="B20" s="27" t="s">
        <v>75</v>
      </c>
      <c r="C20" s="38">
        <f t="shared" si="0"/>
        <v>3.61</v>
      </c>
      <c r="D20" s="38">
        <v>3.61</v>
      </c>
      <c r="E20" s="116"/>
    </row>
    <row r="21" spans="1:5" s="112" customFormat="1" ht="20.25" customHeight="1">
      <c r="A21" s="29" t="s">
        <v>76</v>
      </c>
      <c r="B21" s="27" t="s">
        <v>77</v>
      </c>
      <c r="C21" s="38">
        <f t="shared" si="0"/>
        <v>0.11</v>
      </c>
      <c r="D21" s="38">
        <v>0.11</v>
      </c>
      <c r="E21" s="116">
        <v>2</v>
      </c>
    </row>
    <row r="22" spans="1:5" s="112" customFormat="1" ht="20.25" customHeight="1">
      <c r="A22" s="27" t="s">
        <v>78</v>
      </c>
      <c r="B22" s="27" t="s">
        <v>79</v>
      </c>
      <c r="C22" s="38">
        <f t="shared" si="0"/>
        <v>4.34</v>
      </c>
      <c r="D22" s="38">
        <v>4.34</v>
      </c>
      <c r="E22" s="116"/>
    </row>
    <row r="23" spans="1:5" s="112" customFormat="1" ht="20.25" customHeight="1">
      <c r="A23" s="29" t="s">
        <v>80</v>
      </c>
      <c r="B23" s="27" t="s">
        <v>81</v>
      </c>
      <c r="C23" s="38">
        <f t="shared" si="0"/>
        <v>4.34</v>
      </c>
      <c r="D23" s="38">
        <v>4.34</v>
      </c>
      <c r="E23" s="116"/>
    </row>
    <row r="24" spans="1:5" s="112" customFormat="1" ht="20.25" customHeight="1">
      <c r="A24" s="29" t="s">
        <v>82</v>
      </c>
      <c r="B24" s="27" t="s">
        <v>83</v>
      </c>
      <c r="C24" s="38">
        <f t="shared" si="0"/>
        <v>4.34</v>
      </c>
      <c r="D24" s="38">
        <v>4.34</v>
      </c>
      <c r="E24" s="116"/>
    </row>
  </sheetData>
  <sheetProtection/>
  <mergeCells count="6">
    <mergeCell ref="A1:E1"/>
    <mergeCell ref="A2:E2"/>
    <mergeCell ref="B3:E3"/>
    <mergeCell ref="C4:E4"/>
    <mergeCell ref="A4:A5"/>
    <mergeCell ref="B4:B5"/>
  </mergeCells>
  <printOptions horizontalCentered="1"/>
  <pageMargins left="0.47" right="0.37" top="0.45999999999999996" bottom="0.36" header="0.41" footer="0.25"/>
  <pageSetup horizontalDpi="600" verticalDpi="600" orientation="landscape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F10" sqref="F10"/>
    </sheetView>
  </sheetViews>
  <sheetFormatPr defaultColWidth="9.33203125" defaultRowHeight="11.25"/>
  <cols>
    <col min="1" max="1" width="7.83203125" style="0" customWidth="1"/>
    <col min="2" max="2" width="22.83203125" style="0" customWidth="1"/>
    <col min="3" max="3" width="55.83203125" style="0" customWidth="1"/>
    <col min="4" max="4" width="10.33203125" style="0" customWidth="1"/>
    <col min="5" max="5" width="18.66015625" style="0" customWidth="1"/>
    <col min="6" max="6" width="16.33203125" style="0" customWidth="1"/>
  </cols>
  <sheetData>
    <row r="1" spans="1:4" ht="18">
      <c r="A1" s="148" t="s">
        <v>84</v>
      </c>
      <c r="B1" s="149"/>
      <c r="C1" s="149"/>
      <c r="D1" s="149"/>
    </row>
    <row r="2" spans="1:6" ht="94.5" customHeight="1">
      <c r="A2" s="150" t="s">
        <v>85</v>
      </c>
      <c r="B2" s="150"/>
      <c r="C2" s="150"/>
      <c r="D2" s="150"/>
      <c r="E2" s="150"/>
      <c r="F2" s="150"/>
    </row>
    <row r="3" spans="1:6" ht="18.75">
      <c r="A3" s="100"/>
      <c r="B3" s="100"/>
      <c r="C3" s="151" t="s">
        <v>2</v>
      </c>
      <c r="D3" s="151"/>
      <c r="E3" s="151"/>
      <c r="F3" s="151"/>
    </row>
    <row r="4" spans="1:6" ht="18.75" customHeight="1">
      <c r="A4" s="152" t="s">
        <v>49</v>
      </c>
      <c r="B4" s="152"/>
      <c r="C4" s="152" t="s">
        <v>86</v>
      </c>
      <c r="D4" s="152" t="s">
        <v>87</v>
      </c>
      <c r="E4" s="152"/>
      <c r="F4" s="152"/>
    </row>
    <row r="5" spans="1:6" ht="23.25" customHeight="1">
      <c r="A5" s="101" t="s">
        <v>88</v>
      </c>
      <c r="B5" s="101" t="s">
        <v>89</v>
      </c>
      <c r="C5" s="152"/>
      <c r="D5" s="102" t="s">
        <v>51</v>
      </c>
      <c r="E5" s="101" t="s">
        <v>90</v>
      </c>
      <c r="F5" s="101" t="s">
        <v>91</v>
      </c>
    </row>
    <row r="6" spans="1:6" ht="14.25">
      <c r="A6" s="103">
        <v>301</v>
      </c>
      <c r="B6" s="103"/>
      <c r="C6" s="104" t="s">
        <v>92</v>
      </c>
      <c r="D6" s="103">
        <f aca="true" t="shared" si="0" ref="D6:D12">SUM(E6:F6)</f>
        <v>55.74000000000001</v>
      </c>
      <c r="E6" s="28">
        <f>SUM(E7:E18)</f>
        <v>55.74000000000001</v>
      </c>
      <c r="F6" s="27">
        <f>SUM(F7:F12)</f>
        <v>0</v>
      </c>
    </row>
    <row r="7" spans="1:6" ht="14.25">
      <c r="A7" s="105"/>
      <c r="B7" s="106">
        <v>30101</v>
      </c>
      <c r="C7" s="107" t="s">
        <v>93</v>
      </c>
      <c r="D7" s="103">
        <f t="shared" si="0"/>
        <v>15.51</v>
      </c>
      <c r="E7" s="28">
        <f>15.51</f>
        <v>15.51</v>
      </c>
      <c r="F7" s="27"/>
    </row>
    <row r="8" spans="1:6" ht="14.25">
      <c r="A8" s="105"/>
      <c r="B8" s="106">
        <v>30102</v>
      </c>
      <c r="C8" s="107" t="s">
        <v>94</v>
      </c>
      <c r="D8" s="103">
        <f t="shared" si="0"/>
        <v>6.11</v>
      </c>
      <c r="E8" s="28">
        <v>6.11</v>
      </c>
      <c r="F8" s="27"/>
    </row>
    <row r="9" spans="1:6" ht="14.25">
      <c r="A9" s="105"/>
      <c r="B9" s="106">
        <v>30103</v>
      </c>
      <c r="C9" s="107" t="s">
        <v>95</v>
      </c>
      <c r="D9" s="103">
        <f t="shared" si="0"/>
        <v>0</v>
      </c>
      <c r="E9" s="27"/>
      <c r="F9" s="27"/>
    </row>
    <row r="10" spans="1:6" ht="14.25">
      <c r="A10" s="105"/>
      <c r="B10" s="106">
        <v>30107</v>
      </c>
      <c r="C10" s="107" t="s">
        <v>96</v>
      </c>
      <c r="D10" s="103">
        <f t="shared" si="0"/>
        <v>17.39</v>
      </c>
      <c r="E10" s="28">
        <v>17.39</v>
      </c>
      <c r="F10" s="27"/>
    </row>
    <row r="11" spans="1:6" ht="14.25">
      <c r="A11" s="105"/>
      <c r="B11" s="106">
        <v>30108</v>
      </c>
      <c r="C11" s="107" t="s">
        <v>97</v>
      </c>
      <c r="D11" s="103">
        <f t="shared" si="0"/>
        <v>5.78</v>
      </c>
      <c r="E11" s="28">
        <v>5.78</v>
      </c>
      <c r="F11" s="27"/>
    </row>
    <row r="12" spans="1:6" ht="14.25">
      <c r="A12" s="103"/>
      <c r="B12" s="106">
        <v>30109</v>
      </c>
      <c r="C12" s="107" t="s">
        <v>98</v>
      </c>
      <c r="D12" s="103">
        <f t="shared" si="0"/>
        <v>2.89</v>
      </c>
      <c r="E12" s="28">
        <v>2.89</v>
      </c>
      <c r="F12" s="27"/>
    </row>
    <row r="13" spans="1:6" ht="14.25">
      <c r="A13" s="103"/>
      <c r="B13" s="106">
        <v>30110</v>
      </c>
      <c r="C13" s="107" t="s">
        <v>99</v>
      </c>
      <c r="D13" s="103"/>
      <c r="E13" s="28">
        <v>3.61</v>
      </c>
      <c r="F13" s="27"/>
    </row>
    <row r="14" spans="1:6" ht="14.25">
      <c r="A14" s="103"/>
      <c r="B14" s="106">
        <v>30111</v>
      </c>
      <c r="C14" s="107" t="s">
        <v>100</v>
      </c>
      <c r="D14" s="103"/>
      <c r="E14" s="27"/>
      <c r="F14" s="27"/>
    </row>
    <row r="15" spans="1:6" ht="14.25">
      <c r="A15" s="103"/>
      <c r="B15" s="106">
        <v>30112</v>
      </c>
      <c r="C15" s="107" t="s">
        <v>101</v>
      </c>
      <c r="D15" s="103"/>
      <c r="E15" s="28">
        <v>0.11</v>
      </c>
      <c r="F15" s="27"/>
    </row>
    <row r="16" spans="1:6" ht="14.25">
      <c r="A16" s="103"/>
      <c r="B16" s="106">
        <v>30113</v>
      </c>
      <c r="C16" s="107" t="s">
        <v>102</v>
      </c>
      <c r="D16" s="103"/>
      <c r="E16" s="28">
        <v>4.34</v>
      </c>
      <c r="F16" s="27"/>
    </row>
    <row r="17" spans="1:6" ht="14.25">
      <c r="A17" s="103"/>
      <c r="B17" s="106">
        <v>30114</v>
      </c>
      <c r="C17" s="107" t="s">
        <v>103</v>
      </c>
      <c r="D17" s="103"/>
      <c r="E17" s="27"/>
      <c r="F17" s="27"/>
    </row>
    <row r="18" spans="1:6" ht="14.25">
      <c r="A18" s="103"/>
      <c r="B18" s="106">
        <v>30199</v>
      </c>
      <c r="C18" s="107" t="s">
        <v>104</v>
      </c>
      <c r="D18" s="103"/>
      <c r="E18" s="27"/>
      <c r="F18" s="27"/>
    </row>
    <row r="19" spans="1:6" ht="14.25">
      <c r="A19" s="105">
        <v>302</v>
      </c>
      <c r="B19" s="108"/>
      <c r="C19" s="109" t="s">
        <v>105</v>
      </c>
      <c r="D19" s="103">
        <f aca="true" t="shared" si="1" ref="D19:D49">SUM(E19:F19)</f>
        <v>1.05</v>
      </c>
      <c r="E19" s="27">
        <f>SUM(E20:E40)</f>
        <v>0</v>
      </c>
      <c r="F19" s="28">
        <v>1.05</v>
      </c>
    </row>
    <row r="20" spans="1:6" ht="14.25">
      <c r="A20" s="103"/>
      <c r="B20" s="108" t="s">
        <v>106</v>
      </c>
      <c r="C20" s="110" t="s">
        <v>107</v>
      </c>
      <c r="D20" s="103">
        <f t="shared" si="1"/>
        <v>0</v>
      </c>
      <c r="E20" s="27"/>
      <c r="F20" s="27"/>
    </row>
    <row r="21" spans="1:6" ht="14.25">
      <c r="A21" s="103"/>
      <c r="B21" s="108" t="s">
        <v>108</v>
      </c>
      <c r="C21" s="110" t="s">
        <v>109</v>
      </c>
      <c r="D21" s="103">
        <f t="shared" si="1"/>
        <v>0</v>
      </c>
      <c r="E21" s="27"/>
      <c r="F21" s="27"/>
    </row>
    <row r="22" spans="1:6" ht="14.25">
      <c r="A22" s="103"/>
      <c r="B22" s="108" t="s">
        <v>110</v>
      </c>
      <c r="C22" s="110" t="s">
        <v>111</v>
      </c>
      <c r="D22" s="103">
        <f t="shared" si="1"/>
        <v>0</v>
      </c>
      <c r="E22" s="27"/>
      <c r="F22" s="27"/>
    </row>
    <row r="23" spans="1:6" ht="14.25">
      <c r="A23" s="103"/>
      <c r="B23" s="108" t="s">
        <v>112</v>
      </c>
      <c r="C23" s="110" t="s">
        <v>113</v>
      </c>
      <c r="D23" s="103">
        <f t="shared" si="1"/>
        <v>0</v>
      </c>
      <c r="E23" s="27"/>
      <c r="F23" s="27"/>
    </row>
    <row r="24" spans="1:6" ht="14.25">
      <c r="A24" s="103"/>
      <c r="B24" s="108" t="s">
        <v>114</v>
      </c>
      <c r="C24" s="110" t="s">
        <v>115</v>
      </c>
      <c r="D24" s="103">
        <f t="shared" si="1"/>
        <v>0</v>
      </c>
      <c r="E24" s="27"/>
      <c r="F24" s="27"/>
    </row>
    <row r="25" spans="1:6" ht="14.25">
      <c r="A25" s="103"/>
      <c r="B25" s="108" t="s">
        <v>116</v>
      </c>
      <c r="C25" s="110" t="s">
        <v>117</v>
      </c>
      <c r="D25" s="103">
        <f t="shared" si="1"/>
        <v>0</v>
      </c>
      <c r="E25" s="27"/>
      <c r="F25" s="27"/>
    </row>
    <row r="26" spans="1:6" ht="14.25">
      <c r="A26" s="103"/>
      <c r="B26" s="108" t="s">
        <v>118</v>
      </c>
      <c r="C26" s="110" t="s">
        <v>119</v>
      </c>
      <c r="D26" s="103">
        <f t="shared" si="1"/>
        <v>0</v>
      </c>
      <c r="E26" s="27"/>
      <c r="F26" s="27"/>
    </row>
    <row r="27" spans="1:6" ht="14.25">
      <c r="A27" s="103"/>
      <c r="B27" s="108" t="s">
        <v>120</v>
      </c>
      <c r="C27" s="110" t="s">
        <v>121</v>
      </c>
      <c r="D27" s="103">
        <f t="shared" si="1"/>
        <v>0</v>
      </c>
      <c r="E27" s="27"/>
      <c r="F27" s="27"/>
    </row>
    <row r="28" spans="1:6" ht="14.25">
      <c r="A28" s="103"/>
      <c r="B28" s="108" t="s">
        <v>122</v>
      </c>
      <c r="C28" s="110" t="s">
        <v>123</v>
      </c>
      <c r="D28" s="103">
        <f t="shared" si="1"/>
        <v>0</v>
      </c>
      <c r="E28" s="27"/>
      <c r="F28" s="27"/>
    </row>
    <row r="29" spans="1:6" ht="14.25">
      <c r="A29" s="103"/>
      <c r="B29" s="108" t="s">
        <v>124</v>
      </c>
      <c r="C29" s="110" t="s">
        <v>125</v>
      </c>
      <c r="D29" s="103">
        <f t="shared" si="1"/>
        <v>0</v>
      </c>
      <c r="E29" s="27"/>
      <c r="F29" s="27"/>
    </row>
    <row r="30" spans="1:6" ht="14.25">
      <c r="A30" s="103"/>
      <c r="B30" s="108" t="s">
        <v>126</v>
      </c>
      <c r="C30" s="110" t="s">
        <v>127</v>
      </c>
      <c r="D30" s="103">
        <f t="shared" si="1"/>
        <v>0</v>
      </c>
      <c r="E30" s="27"/>
      <c r="F30" s="27"/>
    </row>
    <row r="31" spans="1:6" ht="14.25">
      <c r="A31" s="103"/>
      <c r="B31" s="108" t="s">
        <v>128</v>
      </c>
      <c r="C31" s="110" t="s">
        <v>129</v>
      </c>
      <c r="D31" s="103">
        <f t="shared" si="1"/>
        <v>0</v>
      </c>
      <c r="E31" s="27"/>
      <c r="F31" s="27"/>
    </row>
    <row r="32" spans="1:6" ht="14.25">
      <c r="A32" s="103"/>
      <c r="B32" s="108" t="s">
        <v>130</v>
      </c>
      <c r="C32" s="110" t="s">
        <v>131</v>
      </c>
      <c r="D32" s="103">
        <f t="shared" si="1"/>
        <v>0</v>
      </c>
      <c r="E32" s="27"/>
      <c r="F32" s="27"/>
    </row>
    <row r="33" spans="1:6" ht="14.25">
      <c r="A33" s="103"/>
      <c r="B33" s="108" t="s">
        <v>132</v>
      </c>
      <c r="C33" s="110" t="s">
        <v>133</v>
      </c>
      <c r="D33" s="103">
        <f t="shared" si="1"/>
        <v>0</v>
      </c>
      <c r="E33" s="27"/>
      <c r="F33" s="27"/>
    </row>
    <row r="34" spans="1:6" ht="14.25">
      <c r="A34" s="103"/>
      <c r="B34" s="108" t="s">
        <v>134</v>
      </c>
      <c r="C34" s="110" t="s">
        <v>135</v>
      </c>
      <c r="D34" s="103">
        <f t="shared" si="1"/>
        <v>0</v>
      </c>
      <c r="E34" s="27"/>
      <c r="F34" s="27"/>
    </row>
    <row r="35" spans="1:6" ht="14.25">
      <c r="A35" s="103"/>
      <c r="B35" s="108" t="s">
        <v>136</v>
      </c>
      <c r="C35" s="110" t="s">
        <v>137</v>
      </c>
      <c r="D35" s="103">
        <f t="shared" si="1"/>
        <v>0</v>
      </c>
      <c r="E35" s="27"/>
      <c r="F35" s="27"/>
    </row>
    <row r="36" spans="1:6" ht="14.25">
      <c r="A36" s="103"/>
      <c r="B36" s="108" t="s">
        <v>138</v>
      </c>
      <c r="C36" s="110" t="s">
        <v>139</v>
      </c>
      <c r="D36" s="103">
        <f t="shared" si="1"/>
        <v>0</v>
      </c>
      <c r="E36" s="27"/>
      <c r="F36" s="27"/>
    </row>
    <row r="37" spans="1:6" ht="14.25">
      <c r="A37" s="103"/>
      <c r="B37" s="108" t="s">
        <v>140</v>
      </c>
      <c r="C37" s="110" t="s">
        <v>141</v>
      </c>
      <c r="D37" s="103">
        <f t="shared" si="1"/>
        <v>0</v>
      </c>
      <c r="E37" s="27"/>
      <c r="F37" s="27"/>
    </row>
    <row r="38" spans="1:6" ht="14.25">
      <c r="A38" s="103"/>
      <c r="B38" s="108" t="s">
        <v>142</v>
      </c>
      <c r="C38" s="110" t="s">
        <v>143</v>
      </c>
      <c r="D38" s="103">
        <f t="shared" si="1"/>
        <v>0</v>
      </c>
      <c r="E38" s="27"/>
      <c r="F38" s="27"/>
    </row>
    <row r="39" spans="1:6" ht="14.25">
      <c r="A39" s="103"/>
      <c r="B39" s="108" t="s">
        <v>144</v>
      </c>
      <c r="C39" s="110" t="s">
        <v>145</v>
      </c>
      <c r="D39" s="103">
        <f t="shared" si="1"/>
        <v>0</v>
      </c>
      <c r="E39" s="27"/>
      <c r="F39" s="27"/>
    </row>
    <row r="40" spans="1:6" ht="14.25">
      <c r="A40" s="103"/>
      <c r="B40" s="108" t="s">
        <v>146</v>
      </c>
      <c r="C40" s="110" t="s">
        <v>147</v>
      </c>
      <c r="D40" s="103">
        <f t="shared" si="1"/>
        <v>0</v>
      </c>
      <c r="E40" s="27"/>
      <c r="F40" s="27"/>
    </row>
    <row r="41" spans="1:6" ht="14.25">
      <c r="A41" s="103"/>
      <c r="B41" s="108" t="s">
        <v>148</v>
      </c>
      <c r="C41" s="110" t="s">
        <v>149</v>
      </c>
      <c r="D41" s="103">
        <f t="shared" si="1"/>
        <v>1.05</v>
      </c>
      <c r="E41" s="27">
        <f>SUM(E42:E49)</f>
        <v>0</v>
      </c>
      <c r="F41" s="27">
        <f>SUM(F42:F49)</f>
        <v>1.05</v>
      </c>
    </row>
    <row r="42" spans="1:6" ht="14.25">
      <c r="A42" s="105"/>
      <c r="B42" s="108" t="s">
        <v>150</v>
      </c>
      <c r="C42" s="110" t="s">
        <v>151</v>
      </c>
      <c r="D42" s="103">
        <f t="shared" si="1"/>
        <v>0.43</v>
      </c>
      <c r="E42" s="27"/>
      <c r="F42" s="28">
        <v>0.43</v>
      </c>
    </row>
    <row r="43" spans="1:6" ht="14.25">
      <c r="A43" s="105"/>
      <c r="B43" s="108" t="s">
        <v>152</v>
      </c>
      <c r="C43" s="110" t="s">
        <v>153</v>
      </c>
      <c r="D43" s="103">
        <f t="shared" si="1"/>
        <v>0.31</v>
      </c>
      <c r="E43" s="27"/>
      <c r="F43" s="28">
        <v>0.31</v>
      </c>
    </row>
    <row r="44" spans="1:6" ht="14.25">
      <c r="A44" s="105"/>
      <c r="B44" s="108" t="s">
        <v>154</v>
      </c>
      <c r="C44" s="110" t="s">
        <v>155</v>
      </c>
      <c r="D44" s="103">
        <f t="shared" si="1"/>
        <v>0</v>
      </c>
      <c r="E44" s="27"/>
      <c r="F44" s="27"/>
    </row>
    <row r="45" spans="1:6" ht="14.25">
      <c r="A45" s="105"/>
      <c r="B45" s="108" t="s">
        <v>156</v>
      </c>
      <c r="C45" s="110" t="s">
        <v>157</v>
      </c>
      <c r="D45" s="103">
        <f t="shared" si="1"/>
        <v>0</v>
      </c>
      <c r="E45" s="27"/>
      <c r="F45" s="27"/>
    </row>
    <row r="46" spans="1:6" ht="14.25">
      <c r="A46" s="105"/>
      <c r="B46" s="108" t="s">
        <v>158</v>
      </c>
      <c r="C46" s="110" t="s">
        <v>159</v>
      </c>
      <c r="D46" s="103">
        <f t="shared" si="1"/>
        <v>0</v>
      </c>
      <c r="E46" s="27"/>
      <c r="F46" s="27"/>
    </row>
    <row r="47" spans="1:6" ht="14.25">
      <c r="A47" s="105"/>
      <c r="B47" s="108" t="s">
        <v>160</v>
      </c>
      <c r="C47" s="110" t="s">
        <v>161</v>
      </c>
      <c r="D47" s="103">
        <f t="shared" si="1"/>
        <v>0.31</v>
      </c>
      <c r="E47" s="27"/>
      <c r="F47" s="28">
        <v>0.31</v>
      </c>
    </row>
    <row r="48" spans="1:6" ht="14.25">
      <c r="A48" s="105">
        <v>303</v>
      </c>
      <c r="B48" s="108"/>
      <c r="C48" s="109" t="s">
        <v>162</v>
      </c>
      <c r="D48" s="103">
        <f t="shared" si="1"/>
        <v>0</v>
      </c>
      <c r="E48" s="27"/>
      <c r="F48" s="27"/>
    </row>
    <row r="49" spans="1:6" ht="14.25">
      <c r="A49" s="105"/>
      <c r="B49" s="108" t="s">
        <v>163</v>
      </c>
      <c r="C49" s="110" t="s">
        <v>164</v>
      </c>
      <c r="D49" s="103">
        <f t="shared" si="1"/>
        <v>0</v>
      </c>
      <c r="E49" s="27"/>
      <c r="F49" s="27"/>
    </row>
    <row r="50" spans="1:6" ht="21" customHeight="1">
      <c r="A50" s="111"/>
      <c r="B50" s="108" t="s">
        <v>165</v>
      </c>
      <c r="C50" s="110" t="s">
        <v>166</v>
      </c>
      <c r="D50" s="27"/>
      <c r="E50" s="27"/>
      <c r="F50" s="27"/>
    </row>
    <row r="51" spans="1:6" ht="14.25">
      <c r="A51" s="111"/>
      <c r="B51" s="108" t="s">
        <v>167</v>
      </c>
      <c r="C51" s="110" t="s">
        <v>103</v>
      </c>
      <c r="D51" s="27"/>
      <c r="E51" s="27"/>
      <c r="F51" s="27"/>
    </row>
    <row r="52" spans="1:6" ht="14.25">
      <c r="A52" s="27"/>
      <c r="B52" s="108" t="s">
        <v>168</v>
      </c>
      <c r="C52" s="110" t="s">
        <v>169</v>
      </c>
      <c r="D52" s="27"/>
      <c r="E52" s="27"/>
      <c r="F52" s="27"/>
    </row>
    <row r="53" spans="1:6" ht="14.25">
      <c r="A53" s="27"/>
      <c r="B53" s="108" t="s">
        <v>170</v>
      </c>
      <c r="C53" s="110" t="s">
        <v>171</v>
      </c>
      <c r="D53" s="27"/>
      <c r="E53" s="27"/>
      <c r="F53" s="27"/>
    </row>
    <row r="54" spans="1:6" ht="14.25">
      <c r="A54" s="27"/>
      <c r="B54" s="108" t="s">
        <v>172</v>
      </c>
      <c r="C54" s="110" t="s">
        <v>173</v>
      </c>
      <c r="D54" s="27"/>
      <c r="E54" s="27"/>
      <c r="F54" s="27"/>
    </row>
    <row r="55" spans="1:6" ht="14.25">
      <c r="A55" s="27"/>
      <c r="B55" s="108" t="s">
        <v>174</v>
      </c>
      <c r="C55" s="110" t="s">
        <v>175</v>
      </c>
      <c r="D55" s="27"/>
      <c r="E55" s="27"/>
      <c r="F55" s="27"/>
    </row>
    <row r="56" ht="11.25">
      <c r="A56" s="42" t="s">
        <v>176</v>
      </c>
    </row>
  </sheetData>
  <sheetProtection/>
  <mergeCells count="6">
    <mergeCell ref="A1:D1"/>
    <mergeCell ref="A2:F2"/>
    <mergeCell ref="C3:F3"/>
    <mergeCell ref="A4:B4"/>
    <mergeCell ref="D4:F4"/>
    <mergeCell ref="C4:C5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2" sqref="A2:F2"/>
    </sheetView>
  </sheetViews>
  <sheetFormatPr defaultColWidth="9.33203125" defaultRowHeight="11.25"/>
  <cols>
    <col min="1" max="1" width="42.83203125" style="0" customWidth="1"/>
    <col min="2" max="2" width="30.83203125" style="0" customWidth="1"/>
    <col min="3" max="3" width="25.66015625" style="0" customWidth="1"/>
    <col min="4" max="4" width="14.83203125" style="0" customWidth="1"/>
    <col min="5" max="5" width="14" style="0" customWidth="1"/>
    <col min="6" max="6" width="20.16015625" style="0" customWidth="1"/>
  </cols>
  <sheetData>
    <row r="1" spans="1:2" s="88" customFormat="1" ht="24" customHeight="1">
      <c r="A1" s="153" t="s">
        <v>177</v>
      </c>
      <c r="B1" s="153"/>
    </row>
    <row r="2" spans="1:6" ht="69" customHeight="1">
      <c r="A2" s="154" t="s">
        <v>178</v>
      </c>
      <c r="B2" s="154"/>
      <c r="C2" s="154"/>
      <c r="D2" s="154"/>
      <c r="E2" s="154"/>
      <c r="F2" s="154"/>
    </row>
    <row r="3" spans="1:6" s="89" customFormat="1" ht="19.5" customHeight="1">
      <c r="A3" s="90"/>
      <c r="F3" s="91" t="s">
        <v>2</v>
      </c>
    </row>
    <row r="4" spans="1:7" ht="42" customHeight="1">
      <c r="A4" s="155" t="s">
        <v>6</v>
      </c>
      <c r="B4" s="155"/>
      <c r="C4" s="155"/>
      <c r="D4" s="155"/>
      <c r="E4" s="155"/>
      <c r="F4" s="155"/>
      <c r="G4" s="92"/>
    </row>
    <row r="5" spans="1:7" ht="42" customHeight="1">
      <c r="A5" s="158" t="s">
        <v>51</v>
      </c>
      <c r="B5" s="160" t="s">
        <v>179</v>
      </c>
      <c r="C5" s="156" t="s">
        <v>180</v>
      </c>
      <c r="D5" s="156"/>
      <c r="E5" s="157"/>
      <c r="F5" s="156" t="s">
        <v>181</v>
      </c>
      <c r="G5" s="92"/>
    </row>
    <row r="6" spans="1:7" ht="42" customHeight="1">
      <c r="A6" s="159"/>
      <c r="B6" s="161"/>
      <c r="C6" s="93" t="s">
        <v>9</v>
      </c>
      <c r="D6" s="94" t="s">
        <v>182</v>
      </c>
      <c r="E6" s="95" t="s">
        <v>183</v>
      </c>
      <c r="F6" s="162"/>
      <c r="G6" s="92"/>
    </row>
    <row r="7" spans="1:7" ht="42" customHeight="1">
      <c r="A7" s="96"/>
      <c r="B7" s="97"/>
      <c r="C7" s="98"/>
      <c r="D7" s="99"/>
      <c r="E7" s="96"/>
      <c r="F7" s="97"/>
      <c r="G7" s="92"/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</sheetData>
  <sheetProtection/>
  <mergeCells count="7">
    <mergeCell ref="A1:B1"/>
    <mergeCell ref="A2:F2"/>
    <mergeCell ref="A4:F4"/>
    <mergeCell ref="C5:E5"/>
    <mergeCell ref="A5:A6"/>
    <mergeCell ref="B5:B6"/>
    <mergeCell ref="F5:F6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2" sqref="A2:E2"/>
    </sheetView>
  </sheetViews>
  <sheetFormatPr defaultColWidth="9.33203125" defaultRowHeight="11.25"/>
  <cols>
    <col min="1" max="1" width="21" style="64" customWidth="1"/>
    <col min="2" max="2" width="55.16015625" style="64" customWidth="1"/>
    <col min="3" max="3" width="21.16015625" style="65" customWidth="1"/>
    <col min="4" max="4" width="18.33203125" style="65" customWidth="1"/>
    <col min="5" max="5" width="19.16015625" style="65" customWidth="1"/>
    <col min="6" max="16384" width="9.33203125" style="64" customWidth="1"/>
  </cols>
  <sheetData>
    <row r="1" spans="1:7" ht="18.75">
      <c r="A1" s="163" t="s">
        <v>184</v>
      </c>
      <c r="B1" s="163"/>
      <c r="C1" s="163"/>
      <c r="D1" s="163"/>
      <c r="E1" s="163"/>
      <c r="F1" s="66"/>
      <c r="G1" s="66"/>
    </row>
    <row r="2" spans="1:5" ht="22.5">
      <c r="A2" s="164" t="s">
        <v>185</v>
      </c>
      <c r="B2" s="164"/>
      <c r="C2" s="164"/>
      <c r="D2" s="164"/>
      <c r="E2" s="164"/>
    </row>
    <row r="3" spans="2:5" ht="14.25">
      <c r="B3" s="67"/>
      <c r="D3" s="165" t="s">
        <v>2</v>
      </c>
      <c r="E3" s="165"/>
    </row>
    <row r="4" spans="1:5" ht="20.25" customHeight="1">
      <c r="A4" s="168" t="s">
        <v>49</v>
      </c>
      <c r="B4" s="166" t="s">
        <v>50</v>
      </c>
      <c r="C4" s="166" t="s">
        <v>186</v>
      </c>
      <c r="D4" s="166"/>
      <c r="E4" s="167"/>
    </row>
    <row r="5" spans="1:5" ht="20.25" customHeight="1">
      <c r="A5" s="169"/>
      <c r="B5" s="170"/>
      <c r="C5" s="68" t="s">
        <v>51</v>
      </c>
      <c r="D5" s="69" t="s">
        <v>52</v>
      </c>
      <c r="E5" s="70" t="s">
        <v>53</v>
      </c>
    </row>
    <row r="6" spans="1:5" ht="20.25" customHeight="1">
      <c r="A6" s="71"/>
      <c r="B6" s="72" t="s">
        <v>51</v>
      </c>
      <c r="C6" s="72">
        <f>D6+E6</f>
        <v>0</v>
      </c>
      <c r="D6" s="73"/>
      <c r="E6" s="74"/>
    </row>
    <row r="7" spans="1:5" ht="20.25" customHeight="1">
      <c r="A7" s="75">
        <v>208</v>
      </c>
      <c r="B7" s="76" t="s">
        <v>187</v>
      </c>
      <c r="C7" s="72">
        <f>D7+E7</f>
        <v>0</v>
      </c>
      <c r="D7" s="77"/>
      <c r="E7" s="78"/>
    </row>
    <row r="8" spans="1:5" ht="20.25" customHeight="1">
      <c r="A8" s="75">
        <v>20822</v>
      </c>
      <c r="B8" s="76" t="s">
        <v>188</v>
      </c>
      <c r="C8" s="72">
        <f aca="true" t="shared" si="0" ref="C8:C26">D8+E8</f>
        <v>0</v>
      </c>
      <c r="D8" s="77"/>
      <c r="E8" s="78"/>
    </row>
    <row r="9" spans="1:5" ht="20.25" customHeight="1">
      <c r="A9" s="79">
        <v>2082201</v>
      </c>
      <c r="B9" s="76" t="s">
        <v>189</v>
      </c>
      <c r="C9" s="72">
        <f t="shared" si="0"/>
        <v>0</v>
      </c>
      <c r="D9" s="77"/>
      <c r="E9" s="78"/>
    </row>
    <row r="10" spans="1:5" ht="20.25" customHeight="1">
      <c r="A10" s="80">
        <v>2082202</v>
      </c>
      <c r="B10" s="76" t="s">
        <v>190</v>
      </c>
      <c r="C10" s="72">
        <f t="shared" si="0"/>
        <v>0</v>
      </c>
      <c r="D10" s="77"/>
      <c r="E10" s="78"/>
    </row>
    <row r="11" spans="1:5" ht="20.25" customHeight="1">
      <c r="A11" s="75"/>
      <c r="B11" s="76" t="s">
        <v>191</v>
      </c>
      <c r="C11" s="72">
        <f t="shared" si="0"/>
        <v>0</v>
      </c>
      <c r="D11" s="77"/>
      <c r="E11" s="78"/>
    </row>
    <row r="12" spans="1:5" ht="20.25" customHeight="1">
      <c r="A12" s="75">
        <v>212</v>
      </c>
      <c r="B12" s="76" t="s">
        <v>192</v>
      </c>
      <c r="C12" s="72">
        <f t="shared" si="0"/>
        <v>0</v>
      </c>
      <c r="D12" s="77"/>
      <c r="E12" s="78"/>
    </row>
    <row r="13" spans="1:5" ht="20.25" customHeight="1">
      <c r="A13" s="75">
        <v>21208</v>
      </c>
      <c r="B13" s="76" t="s">
        <v>193</v>
      </c>
      <c r="C13" s="72">
        <f t="shared" si="0"/>
        <v>0</v>
      </c>
      <c r="D13" s="77"/>
      <c r="E13" s="78"/>
    </row>
    <row r="14" spans="1:5" ht="20.25" customHeight="1">
      <c r="A14" s="79">
        <v>2120801</v>
      </c>
      <c r="B14" s="76" t="s">
        <v>194</v>
      </c>
      <c r="C14" s="72">
        <f t="shared" si="0"/>
        <v>0</v>
      </c>
      <c r="D14" s="77"/>
      <c r="E14" s="78"/>
    </row>
    <row r="15" spans="1:5" ht="20.25" customHeight="1">
      <c r="A15" s="80">
        <v>2120802</v>
      </c>
      <c r="B15" s="76" t="s">
        <v>195</v>
      </c>
      <c r="C15" s="72">
        <f t="shared" si="0"/>
        <v>0</v>
      </c>
      <c r="D15" s="77"/>
      <c r="E15" s="78"/>
    </row>
    <row r="16" spans="1:5" ht="20.25" customHeight="1">
      <c r="A16" s="75"/>
      <c r="B16" s="76" t="s">
        <v>191</v>
      </c>
      <c r="C16" s="72">
        <f t="shared" si="0"/>
        <v>0</v>
      </c>
      <c r="D16" s="77"/>
      <c r="E16" s="78"/>
    </row>
    <row r="17" spans="1:5" ht="20.25" customHeight="1">
      <c r="A17" s="75">
        <v>213</v>
      </c>
      <c r="B17" s="76" t="s">
        <v>196</v>
      </c>
      <c r="C17" s="72">
        <f t="shared" si="0"/>
        <v>0</v>
      </c>
      <c r="D17" s="77"/>
      <c r="E17" s="78"/>
    </row>
    <row r="18" spans="1:5" ht="20.25" customHeight="1">
      <c r="A18" s="75">
        <v>21364</v>
      </c>
      <c r="B18" s="81" t="s">
        <v>197</v>
      </c>
      <c r="C18" s="72">
        <f t="shared" si="0"/>
        <v>0</v>
      </c>
      <c r="D18" s="77"/>
      <c r="E18" s="78"/>
    </row>
    <row r="19" spans="1:5" ht="20.25" customHeight="1">
      <c r="A19" s="79">
        <v>2136401</v>
      </c>
      <c r="B19" s="76" t="s">
        <v>198</v>
      </c>
      <c r="C19" s="72">
        <f t="shared" si="0"/>
        <v>0</v>
      </c>
      <c r="D19" s="77"/>
      <c r="E19" s="78"/>
    </row>
    <row r="20" spans="1:5" ht="20.25" customHeight="1">
      <c r="A20" s="80">
        <v>2136402</v>
      </c>
      <c r="B20" s="76" t="s">
        <v>199</v>
      </c>
      <c r="C20" s="72">
        <f t="shared" si="0"/>
        <v>0</v>
      </c>
      <c r="D20" s="77"/>
      <c r="E20" s="78"/>
    </row>
    <row r="21" spans="1:5" ht="20.25" customHeight="1">
      <c r="A21" s="75"/>
      <c r="B21" s="76" t="s">
        <v>191</v>
      </c>
      <c r="C21" s="72">
        <f t="shared" si="0"/>
        <v>0</v>
      </c>
      <c r="D21" s="77"/>
      <c r="E21" s="78"/>
    </row>
    <row r="22" spans="1:5" ht="20.25" customHeight="1">
      <c r="A22" s="75">
        <v>214</v>
      </c>
      <c r="B22" s="76" t="s">
        <v>200</v>
      </c>
      <c r="C22" s="72">
        <f t="shared" si="0"/>
        <v>0</v>
      </c>
      <c r="D22" s="77"/>
      <c r="E22" s="78"/>
    </row>
    <row r="23" spans="1:5" ht="20.25" customHeight="1">
      <c r="A23" s="75">
        <v>21462</v>
      </c>
      <c r="B23" s="76" t="s">
        <v>201</v>
      </c>
      <c r="C23" s="72">
        <f t="shared" si="0"/>
        <v>0</v>
      </c>
      <c r="D23" s="77"/>
      <c r="E23" s="78"/>
    </row>
    <row r="24" spans="1:5" ht="20.25" customHeight="1">
      <c r="A24" s="79">
        <v>2146201</v>
      </c>
      <c r="B24" s="76" t="s">
        <v>202</v>
      </c>
      <c r="C24" s="72">
        <f t="shared" si="0"/>
        <v>0</v>
      </c>
      <c r="D24" s="77"/>
      <c r="E24" s="78"/>
    </row>
    <row r="25" spans="1:5" ht="20.25" customHeight="1">
      <c r="A25" s="80">
        <v>2146202</v>
      </c>
      <c r="B25" s="76" t="s">
        <v>203</v>
      </c>
      <c r="C25" s="72">
        <f t="shared" si="0"/>
        <v>0</v>
      </c>
      <c r="D25" s="77"/>
      <c r="E25" s="78"/>
    </row>
    <row r="26" spans="1:5" ht="20.25" customHeight="1">
      <c r="A26" s="82"/>
      <c r="B26" s="83" t="s">
        <v>191</v>
      </c>
      <c r="C26" s="72">
        <f t="shared" si="0"/>
        <v>0</v>
      </c>
      <c r="D26" s="84"/>
      <c r="E26" s="85"/>
    </row>
    <row r="27" spans="1:4" ht="18.75">
      <c r="A27" s="64" t="s">
        <v>204</v>
      </c>
      <c r="B27" s="67"/>
      <c r="D27" s="86"/>
    </row>
    <row r="30" spans="2:5" s="63" customFormat="1" ht="14.25">
      <c r="B30" s="64"/>
      <c r="C30" s="65"/>
      <c r="D30" s="65"/>
      <c r="E30" s="87"/>
    </row>
    <row r="48" ht="14.25" hidden="1"/>
    <row r="49" ht="14.25" hidden="1"/>
    <row r="58" ht="14.25" hidden="1"/>
    <row r="59" ht="14.25" hidden="1"/>
    <row r="60" ht="14.25" hidden="1"/>
    <row r="61" ht="14.25" hidden="1"/>
  </sheetData>
  <sheetProtection/>
  <mergeCells count="6">
    <mergeCell ref="A1:E1"/>
    <mergeCell ref="A2:E2"/>
    <mergeCell ref="D3:E3"/>
    <mergeCell ref="C4:E4"/>
    <mergeCell ref="A4:A5"/>
    <mergeCell ref="B4:B5"/>
  </mergeCells>
  <conditionalFormatting sqref="B3:C65536 D5:E65536 F1:IV65536 D3">
    <cfRule type="expression" priority="1" dxfId="0" stopIfTrue="1">
      <formula>含公式的单元格</formula>
    </cfRule>
  </conditionalFormatting>
  <printOptions horizontalCentered="1"/>
  <pageMargins left="0.71" right="0.71" top="0.43000000000000005" bottom="0.27" header="0.31" footer="0.2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J19" sqref="J19"/>
    </sheetView>
  </sheetViews>
  <sheetFormatPr defaultColWidth="9.33203125" defaultRowHeight="11.25"/>
  <cols>
    <col min="1" max="1" width="34.83203125" style="0" customWidth="1"/>
    <col min="2" max="2" width="20.33203125" style="0" customWidth="1"/>
    <col min="3" max="3" width="31.33203125" style="0" customWidth="1"/>
    <col min="4" max="4" width="19.66015625" style="0" customWidth="1"/>
  </cols>
  <sheetData>
    <row r="1" ht="13.5">
      <c r="A1" s="49" t="s">
        <v>205</v>
      </c>
    </row>
    <row r="2" spans="1:4" ht="26.25">
      <c r="A2" s="141" t="s">
        <v>206</v>
      </c>
      <c r="B2" s="141"/>
      <c r="C2" s="141"/>
      <c r="D2" s="141"/>
    </row>
    <row r="3" spans="1:4" ht="11.25">
      <c r="A3" s="50"/>
      <c r="B3" s="50"/>
      <c r="C3" s="50"/>
      <c r="D3" s="51" t="s">
        <v>2</v>
      </c>
    </row>
    <row r="4" spans="1:4" ht="15.75" customHeight="1">
      <c r="A4" s="145" t="s">
        <v>207</v>
      </c>
      <c r="B4" s="145"/>
      <c r="C4" s="171" t="s">
        <v>208</v>
      </c>
      <c r="D4" s="171"/>
    </row>
    <row r="5" spans="1:4" ht="15.75" customHeight="1">
      <c r="A5" s="22" t="s">
        <v>209</v>
      </c>
      <c r="B5" s="22" t="s">
        <v>210</v>
      </c>
      <c r="C5" s="22" t="s">
        <v>211</v>
      </c>
      <c r="D5" s="22" t="s">
        <v>210</v>
      </c>
    </row>
    <row r="6" spans="1:4" ht="15.75" customHeight="1">
      <c r="A6" s="53" t="s">
        <v>212</v>
      </c>
      <c r="B6" s="26">
        <v>70.15</v>
      </c>
      <c r="C6" s="54" t="s">
        <v>213</v>
      </c>
      <c r="D6" s="26">
        <v>0.31</v>
      </c>
    </row>
    <row r="7" spans="1:4" ht="15.75" customHeight="1">
      <c r="A7" s="53" t="s">
        <v>214</v>
      </c>
      <c r="B7" s="26"/>
      <c r="C7" s="54" t="s">
        <v>215</v>
      </c>
      <c r="D7" s="54"/>
    </row>
    <row r="8" spans="1:4" ht="15.75" customHeight="1">
      <c r="A8" s="53" t="s">
        <v>216</v>
      </c>
      <c r="B8" s="26"/>
      <c r="C8" s="54" t="s">
        <v>217</v>
      </c>
      <c r="D8" s="54"/>
    </row>
    <row r="9" spans="1:4" ht="15.75" customHeight="1">
      <c r="A9" s="53" t="s">
        <v>218</v>
      </c>
      <c r="B9" s="26"/>
      <c r="C9" s="54" t="s">
        <v>219</v>
      </c>
      <c r="D9" s="54" t="s">
        <v>220</v>
      </c>
    </row>
    <row r="10" spans="1:4" ht="15.75" customHeight="1">
      <c r="A10" s="53" t="s">
        <v>221</v>
      </c>
      <c r="B10" s="26"/>
      <c r="C10" s="54" t="s">
        <v>222</v>
      </c>
      <c r="D10" s="54"/>
    </row>
    <row r="11" spans="1:4" ht="15.75" customHeight="1">
      <c r="A11" s="53" t="s">
        <v>223</v>
      </c>
      <c r="B11" s="26"/>
      <c r="C11" s="54" t="s">
        <v>224</v>
      </c>
      <c r="D11" s="54"/>
    </row>
    <row r="12" spans="1:4" ht="15.75" customHeight="1">
      <c r="A12" s="53"/>
      <c r="B12" s="26"/>
      <c r="C12" s="54" t="s">
        <v>225</v>
      </c>
      <c r="D12" s="54"/>
    </row>
    <row r="13" spans="1:4" ht="15.75" customHeight="1">
      <c r="A13" s="55"/>
      <c r="B13" s="56"/>
      <c r="C13" s="54" t="s">
        <v>226</v>
      </c>
      <c r="D13" s="38">
        <v>8.67</v>
      </c>
    </row>
    <row r="14" spans="1:4" ht="15.75" customHeight="1">
      <c r="A14" s="53"/>
      <c r="B14" s="56"/>
      <c r="C14" s="54" t="s">
        <v>227</v>
      </c>
      <c r="D14" s="38">
        <v>56.83</v>
      </c>
    </row>
    <row r="15" spans="1:4" ht="15.75" customHeight="1">
      <c r="A15" s="53"/>
      <c r="B15" s="56"/>
      <c r="C15" s="54" t="s">
        <v>228</v>
      </c>
      <c r="D15" s="54"/>
    </row>
    <row r="16" spans="1:4" ht="15.75" customHeight="1">
      <c r="A16" s="53"/>
      <c r="B16" s="56"/>
      <c r="C16" s="54" t="s">
        <v>229</v>
      </c>
      <c r="D16" s="54"/>
    </row>
    <row r="17" spans="1:4" ht="15.75" customHeight="1">
      <c r="A17" s="53"/>
      <c r="B17" s="56"/>
      <c r="C17" s="54" t="s">
        <v>230</v>
      </c>
      <c r="D17" s="54"/>
    </row>
    <row r="18" spans="1:4" ht="15.75" customHeight="1">
      <c r="A18" s="53"/>
      <c r="B18" s="56"/>
      <c r="C18" s="54" t="s">
        <v>231</v>
      </c>
      <c r="D18" s="54"/>
    </row>
    <row r="19" spans="1:4" ht="15.75" customHeight="1">
      <c r="A19" s="53"/>
      <c r="B19" s="56"/>
      <c r="C19" s="54" t="s">
        <v>232</v>
      </c>
      <c r="D19" s="54"/>
    </row>
    <row r="20" spans="1:4" ht="15.75" customHeight="1">
      <c r="A20" s="53"/>
      <c r="B20" s="56"/>
      <c r="C20" s="54" t="s">
        <v>233</v>
      </c>
      <c r="D20" s="54"/>
    </row>
    <row r="21" spans="1:4" ht="15.75" customHeight="1">
      <c r="A21" s="53"/>
      <c r="B21" s="56"/>
      <c r="C21" s="54" t="s">
        <v>234</v>
      </c>
      <c r="D21" s="54"/>
    </row>
    <row r="22" spans="1:4" ht="15.75" customHeight="1">
      <c r="A22" s="53"/>
      <c r="B22" s="56"/>
      <c r="C22" s="54" t="s">
        <v>235</v>
      </c>
      <c r="D22" s="54"/>
    </row>
    <row r="23" spans="1:4" ht="15.75" customHeight="1">
      <c r="A23" s="53"/>
      <c r="B23" s="56"/>
      <c r="C23" s="53" t="s">
        <v>236</v>
      </c>
      <c r="D23" s="26"/>
    </row>
    <row r="24" spans="1:4" ht="15.75" customHeight="1">
      <c r="A24" s="53"/>
      <c r="B24" s="56"/>
      <c r="C24" s="53" t="s">
        <v>237</v>
      </c>
      <c r="D24" s="38">
        <v>4.34</v>
      </c>
    </row>
    <row r="25" spans="1:4" ht="15.75" customHeight="1">
      <c r="A25" s="53"/>
      <c r="B25" s="56"/>
      <c r="C25" s="53" t="s">
        <v>238</v>
      </c>
      <c r="D25" s="26"/>
    </row>
    <row r="26" spans="1:4" ht="15.75" customHeight="1">
      <c r="A26" s="53"/>
      <c r="B26" s="56"/>
      <c r="C26" s="53" t="s">
        <v>239</v>
      </c>
      <c r="D26" s="26"/>
    </row>
    <row r="27" spans="1:4" ht="15.75" customHeight="1">
      <c r="A27" s="53"/>
      <c r="B27" s="56"/>
      <c r="C27" s="53" t="s">
        <v>240</v>
      </c>
      <c r="D27" s="26"/>
    </row>
    <row r="28" spans="1:4" ht="15.75" customHeight="1">
      <c r="A28" s="53"/>
      <c r="B28" s="56"/>
      <c r="C28" s="53" t="s">
        <v>241</v>
      </c>
      <c r="D28" s="26"/>
    </row>
    <row r="29" spans="1:4" ht="15.75" customHeight="1">
      <c r="A29" s="53"/>
      <c r="B29" s="56"/>
      <c r="C29" s="53" t="s">
        <v>242</v>
      </c>
      <c r="D29" s="26"/>
    </row>
    <row r="30" spans="1:4" ht="15.75" customHeight="1">
      <c r="A30" s="22"/>
      <c r="B30" s="56"/>
      <c r="C30" s="22"/>
      <c r="D30" s="26"/>
    </row>
    <row r="31" spans="1:4" ht="15.75" customHeight="1">
      <c r="A31" s="22" t="s">
        <v>243</v>
      </c>
      <c r="B31" s="26">
        <f>SUM(B6:B30)</f>
        <v>70.15</v>
      </c>
      <c r="C31" s="22" t="s">
        <v>244</v>
      </c>
      <c r="D31" s="57">
        <f>SUM(D6:D29)</f>
        <v>70.15</v>
      </c>
    </row>
    <row r="32" spans="1:4" ht="15.75" customHeight="1">
      <c r="A32" s="22" t="s">
        <v>245</v>
      </c>
      <c r="B32" s="56"/>
      <c r="C32" s="58" t="s">
        <v>246</v>
      </c>
      <c r="D32" s="58"/>
    </row>
    <row r="33" spans="1:4" ht="15.75" customHeight="1">
      <c r="A33" s="22" t="s">
        <v>247</v>
      </c>
      <c r="B33" s="56"/>
      <c r="C33" s="58"/>
      <c r="D33" s="59"/>
    </row>
    <row r="34" spans="1:4" ht="15.75" customHeight="1">
      <c r="A34" s="22" t="s">
        <v>43</v>
      </c>
      <c r="B34" s="26">
        <f>B31+B32+B33</f>
        <v>70.15</v>
      </c>
      <c r="C34" s="22" t="s">
        <v>248</v>
      </c>
      <c r="D34" s="59">
        <f>D31+D33</f>
        <v>70.15</v>
      </c>
    </row>
    <row r="35" ht="24" customHeight="1">
      <c r="A35" s="60" t="s">
        <v>249</v>
      </c>
    </row>
    <row r="36" spans="1:6" ht="24" customHeight="1">
      <c r="A36" s="172" t="s">
        <v>250</v>
      </c>
      <c r="B36" s="173"/>
      <c r="C36" s="173"/>
      <c r="D36" s="173"/>
      <c r="E36" s="173"/>
      <c r="F36" s="173"/>
    </row>
    <row r="37" ht="24" customHeight="1">
      <c r="A37" s="61" t="s">
        <v>251</v>
      </c>
    </row>
    <row r="38" spans="1:5" ht="24.75" customHeight="1">
      <c r="A38" s="174"/>
      <c r="B38" s="175"/>
      <c r="C38" s="175"/>
      <c r="D38" s="175"/>
      <c r="E38" s="175"/>
    </row>
    <row r="49" ht="11.25">
      <c r="F49" s="62"/>
    </row>
  </sheetData>
  <sheetProtection/>
  <mergeCells count="5">
    <mergeCell ref="A2:D2"/>
    <mergeCell ref="A4:B4"/>
    <mergeCell ref="C4:D4"/>
    <mergeCell ref="A36:F36"/>
    <mergeCell ref="A38:E38"/>
  </mergeCells>
  <printOptions/>
  <pageMargins left="0.67" right="0.28" top="0.61" bottom="1.09" header="0.2" footer="0.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2017-01-17T00:46:33Z</cp:lastPrinted>
  <dcterms:created xsi:type="dcterms:W3CDTF">2010-11-30T02:24:49Z</dcterms:created>
  <dcterms:modified xsi:type="dcterms:W3CDTF">2022-02-15T04:33:02Z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