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2435" tabRatio="912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<sst xmlns="http://schemas.openxmlformats.org/spreadsheetml/2006/main" count="507" uniqueCount="341">
  <si>
    <t>表一：</t>
  </si>
  <si>
    <t>城口县葛城街道社区卫生服务中心2022年财政拨款收入支出总表</t>
  </si>
  <si>
    <t>单位：万元</t>
  </si>
  <si>
    <t>收     入</t>
  </si>
  <si>
    <t>支     出</t>
  </si>
  <si>
    <t>项    目</t>
  </si>
  <si>
    <t>2022年预算数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</si>
  <si>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</si>
  <si>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</si>
  <si>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</si>
  <si>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</si>
  <si>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</si>
  <si>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</si>
  <si>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</si>
  <si>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</si>
  <si>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</si>
  <si>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</si>
  <si>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</si>
  <si>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</si>
  <si>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</si>
  <si>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</si>
  <si>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</si>
  <si>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</si>
  <si>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</si>
  <si>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</si>
  <si>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</si>
  <si>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</si>
  <si>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</si>
  <si>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</si>
  <si>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</si>
  <si>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</si>
  <si>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</si>
  <si>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</si>
  <si>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</si>
  <si>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</si>
  <si>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</si>
  <si>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</si>
  <si>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</si>
  <si>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</si>
  <si>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</si>
  <si>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</si>
  <si>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</si>
  <si>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</si>
  <si>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</si>
  <si>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</si>
  <si>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</si>
  <si>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</si>
  <si>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</si>
  <si>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0"/>
      </rPr>
      <t>葛城街道社区卫生服务中心</t>
    </r>
    <r>
      <rPr>
        <b/>
        <sz val="18"/>
        <rFont val="方正黑体_GBK"/>
        <family val="0"/>
      </rPr>
      <t>2022年一般公共预算财政拨款支出预算表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</si>
  <si>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</si>
  <si>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</si>
  <si>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</si>
  <si>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</si>
  <si>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</si>
  <si>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</si>
  <si>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r>
      <rPr>
        <sz val="11"/>
        <rFont val="宋体"/>
        <family val="0"/>
      </rPr>
      <t>201-一般公共服务支出</t>
    </r>
  </si>
  <si>
    <t>20136</t>
  </si>
  <si>
    <r>
      <rPr>
        <sz val="11"/>
        <rFont val="宋体"/>
        <family val="0"/>
      </rPr>
      <t>20136-其他共产党事务支出</t>
    </r>
  </si>
  <si>
    <t>2013699</t>
  </si>
  <si>
    <r>
      <rPr>
        <sz val="11"/>
        <rFont val="宋体"/>
        <family val="0"/>
      </rPr>
      <t>2013699-其他共产党事务支出</t>
    </r>
  </si>
  <si>
    <t>208</t>
  </si>
  <si>
    <r>
      <rPr>
        <sz val="11"/>
        <rFont val="宋体"/>
        <family val="0"/>
      </rPr>
      <t>208-社会保障和就业支出</t>
    </r>
  </si>
  <si>
    <t>20805</t>
  </si>
  <si>
    <r>
      <rPr>
        <sz val="11"/>
        <rFont val="宋体"/>
        <family val="0"/>
      </rPr>
      <t>20805-行政事业单位养老支出</t>
    </r>
  </si>
  <si>
    <t>2080505</t>
  </si>
  <si>
    <r>
      <rPr>
        <sz val="11"/>
        <rFont val="宋体"/>
        <family val="0"/>
      </rPr>
      <t>2080505-机关事业单位基本养老保险缴费支出</t>
    </r>
  </si>
  <si>
    <t>2080506</t>
  </si>
  <si>
    <r>
      <rPr>
        <sz val="11"/>
        <rFont val="宋体"/>
        <family val="0"/>
      </rPr>
      <t>2080506-机关事业单位职业年金缴费支出</t>
    </r>
  </si>
  <si>
    <t>210</t>
  </si>
  <si>
    <r>
      <rPr>
        <sz val="11"/>
        <rFont val="宋体"/>
        <family val="0"/>
      </rPr>
      <t>210-卫生健康支出</t>
    </r>
  </si>
  <si>
    <t>21003</t>
  </si>
  <si>
    <r>
      <rPr>
        <sz val="11"/>
        <rFont val="宋体"/>
        <family val="0"/>
      </rPr>
      <t>21003-基层医疗卫生机构</t>
    </r>
  </si>
  <si>
    <t>2100301</t>
  </si>
  <si>
    <r>
      <rPr>
        <sz val="11"/>
        <rFont val="宋体"/>
        <family val="0"/>
      </rPr>
      <t>2100301-城市社区卫生机构</t>
    </r>
  </si>
  <si>
    <t>21011</t>
  </si>
  <si>
    <r>
      <rPr>
        <sz val="11"/>
        <rFont val="宋体"/>
        <family val="0"/>
      </rPr>
      <t>21011-行政事业单位医疗</t>
    </r>
  </si>
  <si>
    <t>2101102</t>
  </si>
  <si>
    <r>
      <rPr>
        <sz val="11"/>
        <rFont val="宋体"/>
        <family val="0"/>
      </rPr>
      <t>2101102-事业单位医疗</t>
    </r>
  </si>
  <si>
    <t>2101199</t>
  </si>
  <si>
    <r>
      <rPr>
        <sz val="11"/>
        <rFont val="宋体"/>
        <family val="0"/>
      </rPr>
      <t>2101199-其他行政事业单位医疗支出</t>
    </r>
  </si>
  <si>
    <t>221</t>
  </si>
  <si>
    <r>
      <rPr>
        <sz val="11"/>
        <rFont val="宋体"/>
        <family val="0"/>
      </rPr>
      <t>221-住房保障支出</t>
    </r>
  </si>
  <si>
    <t>22102</t>
  </si>
  <si>
    <r>
      <rPr>
        <sz val="11"/>
        <rFont val="宋体"/>
        <family val="0"/>
      </rPr>
      <t>22102-住房改革支出</t>
    </r>
  </si>
  <si>
    <t>2210201</t>
  </si>
  <si>
    <r>
      <rPr>
        <sz val="11"/>
        <rFont val="宋体"/>
        <family val="0"/>
      </rPr>
      <t>2210201-住房公积金</t>
    </r>
  </si>
  <si>
    <t>表三：</t>
  </si>
  <si>
    <r>
      <t>城口县葛城街道社区卫生服务中心</t>
    </r>
    <r>
      <rPr>
        <b/>
        <sz val="18"/>
        <rFont val="方正黑体_GBK"/>
        <family val="0"/>
      </rPr>
      <t>2022年一般公共预算财政拨款基本支出预算表
（按支出经济分类分）</t>
    </r>
  </si>
  <si>
    <t>经济分类科目名称</t>
  </si>
  <si>
    <t>2022年基本支出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</si>
  <si>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</si>
  <si>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</si>
  <si>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</si>
  <si>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</si>
  <si>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</si>
  <si>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</si>
  <si>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</si>
  <si>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</si>
  <si>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</si>
  <si>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</si>
  <si>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</si>
  <si>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</si>
  <si>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</si>
  <si>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</si>
  <si>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</si>
  <si>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</si>
  <si>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</si>
  <si>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</si>
  <si>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</si>
  <si>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</si>
  <si>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</si>
  <si>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</si>
  <si>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</si>
  <si>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>说明：此表不得填报退休费支出。</t>
  </si>
  <si>
    <t>表四：</t>
  </si>
  <si>
    <t>城口县葛城街道社区卫生服务中心2022年一般公共预算“三公”经费支出表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</si>
  <si>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</si>
  <si>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</si>
  <si>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</si>
  <si>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</si>
  <si>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</si>
  <si>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</si>
  <si>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0"/>
      </rPr>
      <t>葛城街道社区卫生服务中心</t>
    </r>
    <r>
      <rPr>
        <b/>
        <sz val="18"/>
        <rFont val="方正黑体_GBK"/>
        <family val="0"/>
      </rPr>
      <t>2022年政府性基金预算支出表</t>
    </r>
  </si>
  <si>
    <t>2022年政府性基金预算财政拨款支出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</si>
  <si>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</si>
  <si>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</si>
  <si>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</si>
  <si>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</si>
  <si>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</si>
  <si>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</si>
  <si>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</si>
  <si>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</si>
  <si>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</si>
  <si>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</si>
  <si>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</si>
  <si>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</si>
  <si>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</si>
  <si>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</si>
  <si>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</si>
  <si>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</si>
  <si>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</si>
  <si>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</si>
  <si>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</si>
  <si>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0"/>
      </rPr>
      <t xml:space="preserve">葛城街道社区卫生服务中心 </t>
    </r>
    <r>
      <rPr>
        <b/>
        <sz val="20"/>
        <rFont val="方正黑体_GBK"/>
        <family val="0"/>
      </rPr>
      <t>2022部门收支总表</t>
    </r>
  </si>
  <si>
    <t>收入</t>
  </si>
  <si>
    <t>支出</t>
  </si>
  <si>
    <t>项目</t>
  </si>
  <si>
    <t>2021年预算数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</si>
  <si>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</si>
  <si>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</si>
  <si>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</si>
  <si>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</si>
  <si>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</si>
  <si>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</si>
  <si>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</si>
  <si>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</si>
  <si>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</si>
  <si>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</si>
  <si>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</si>
  <si>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</si>
  <si>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</si>
  <si>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</si>
  <si>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</si>
  <si>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</si>
  <si>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</si>
  <si>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</si>
  <si>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</si>
  <si>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</si>
  <si>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</si>
  <si>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</si>
  <si>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</si>
  <si>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</si>
  <si>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</si>
  <si>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</si>
  <si>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</si>
  <si>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</si>
  <si>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</si>
  <si>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</si>
  <si>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</si>
  <si>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</si>
  <si>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</si>
  <si>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</si>
  <si>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</si>
  <si>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</si>
  <si>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</si>
  <si>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</si>
  <si>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</si>
  <si>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</si>
  <si>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</si>
  <si>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</si>
  <si>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0"/>
      </rPr>
      <t xml:space="preserve">葛城街道社区卫生服务中心 </t>
    </r>
    <r>
      <rPr>
        <b/>
        <sz val="20"/>
        <rFont val="方正黑体_GBK"/>
        <family val="0"/>
      </rPr>
      <t>2022年收入总表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</si>
  <si>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</si>
  <si>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</si>
  <si>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</si>
  <si>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</si>
  <si>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</si>
  <si>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</si>
  <si>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</si>
  <si>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</si>
  <si>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</si>
  <si>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</si>
  <si>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</si>
  <si>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</si>
  <si>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</si>
  <si>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</si>
  <si>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201-一般公共服务支出</t>
  </si>
  <si>
    <t>20136-其他共产党事务支出</t>
  </si>
  <si>
    <t>2013699-其他共产党事务支出</t>
  </si>
  <si>
    <t>208-社会保障和就业支出</t>
  </si>
  <si>
    <t>20805-行政事业单位养老支出</t>
  </si>
  <si>
    <t>2080505-机关事业单位基本养老保险缴费支出</t>
  </si>
  <si>
    <t>2080506-机关事业单位职业年金缴费支出</t>
  </si>
  <si>
    <t>210-卫生健康支出</t>
  </si>
  <si>
    <t>21003-基层医疗卫生机构</t>
  </si>
  <si>
    <t>2100301-城市社区卫生机构</t>
  </si>
  <si>
    <t>21011-行政事业单位医疗</t>
  </si>
  <si>
    <t>2101102-事业单位医疗</t>
  </si>
  <si>
    <t>2101199-其他行政事业单位医疗支出</t>
  </si>
  <si>
    <t>221-住房保障支出</t>
  </si>
  <si>
    <t>22102-住房改革支出</t>
  </si>
  <si>
    <t>2210201-住房公积金</t>
  </si>
  <si>
    <t>表八：</t>
  </si>
  <si>
    <r>
      <t>城口县</t>
    </r>
    <r>
      <rPr>
        <b/>
        <u val="single"/>
        <sz val="20"/>
        <rFont val="方正黑体_GBK"/>
        <family val="0"/>
      </rPr>
      <t>葛城街道社区卫生服务中心</t>
    </r>
    <r>
      <rPr>
        <b/>
        <sz val="20"/>
        <rFont val="方正黑体_GBK"/>
        <family val="0"/>
      </rPr>
      <t>2022年部门支出总表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</si>
  <si>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</si>
  <si>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</si>
  <si>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</si>
  <si>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</si>
  <si>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</si>
  <si>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</si>
  <si>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葛城街道社区卫生服务中心政府采购预算明细表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</si>
  <si>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</si>
  <si>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</si>
  <si>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</si>
  <si>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</si>
  <si>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</si>
  <si>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</si>
  <si>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</si>
  <si>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</si>
  <si>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</si>
  <si>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2022年部门（单位）预算整体绩效目标表</t>
  </si>
  <si>
    <t>部门（单位）名称</t>
  </si>
  <si>
    <t>城口县葛城街道社区卫生服务中心</t>
  </si>
  <si>
    <t>支出预算总量</t>
  </si>
  <si>
    <t>其中：部门预算支出</t>
  </si>
  <si>
    <t>当年整体绩效目标</t>
  </si>
  <si>
    <t>严格按照财政预算拨款收入指标进行支付管理专款专用，严格按照“三重一大”规定落实，规范资金支付方式，严格项目资金支付审批流程，强化支出发票及附件等原始凭证审核，规范会记核算，财务档案管理。</t>
  </si>
  <si>
    <t>绩效指标</t>
  </si>
  <si>
    <t>指标名称</t>
  </si>
  <si>
    <t>指标权重</t>
  </si>
  <si>
    <t>计量单位</t>
  </si>
  <si>
    <t>指标性质</t>
  </si>
  <si>
    <t>指标值</t>
  </si>
  <si>
    <t>%</t>
  </si>
  <si>
    <t>预算执行率</t>
  </si>
  <si>
    <t>表十一：</t>
  </si>
  <si>
    <t>城口县2022年项目绩效目标表</t>
  </si>
  <si>
    <t>项目单位</t>
  </si>
  <si>
    <t>项目名称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</si>
  <si>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</si>
  <si>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</si>
  <si>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</si>
  <si>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</si>
  <si>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</si>
  <si>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</si>
  <si>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</si>
  <si>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设立依据</t>
  </si>
  <si>
    <t>年度绩效目标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</si>
  <si>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</si>
  <si>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</si>
  <si>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</si>
  <si>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</si>
  <si>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</si>
  <si>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</si>
  <si>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</si>
  <si>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质量指标</t>
  </si>
  <si>
    <t>时效指标</t>
  </si>
  <si>
    <t>效益指标</t>
  </si>
  <si>
    <t>社会效益
指标</t>
  </si>
  <si>
    <t>可持续影响指标</t>
  </si>
  <si>
    <t>满意度
指标</t>
  </si>
  <si>
    <t>21004-基本公共卫生服务</t>
  </si>
  <si>
    <t>2100408-基本公共卫生服务</t>
  </si>
  <si>
    <t>21099-其他卫生健康支出</t>
  </si>
  <si>
    <t>2109999-其他卫生健康支出</t>
  </si>
  <si>
    <t>21004-基本公共卫生服务</t>
  </si>
  <si>
    <t>2100408-基本公共卫生服务</t>
  </si>
  <si>
    <t>21099-其他卫生健康支出</t>
  </si>
  <si>
    <t>2109999-其他卫生健康支出</t>
  </si>
  <si>
    <t>基本支出预算控制率</t>
  </si>
  <si>
    <t>基本支出预算控制率=（预算调整数/年初预算数）*100%</t>
  </si>
  <si>
    <t>≤150%</t>
  </si>
  <si>
    <t>三公经费变动率</t>
  </si>
  <si>
    <t>三公经费变动率=（本年三公经费预算数-上年三公经费决算数）/上年三公经费决算*100%</t>
  </si>
  <si>
    <t>≤0%</t>
  </si>
  <si>
    <t>公用经费控制率</t>
  </si>
  <si>
    <t>公用经费控制率=(实际支出公用经费总额/预算安排公用经费总额)*100%</t>
  </si>
  <si>
    <t>≤100%</t>
  </si>
  <si>
    <t>结转结余率</t>
  </si>
  <si>
    <t>结转结余率=（结转结余总额/支出决算数）*100%</t>
  </si>
  <si>
    <t>≤9%</t>
  </si>
  <si>
    <t>预算执行序时进度</t>
  </si>
  <si>
    <t>每月预算执行序时进度=当月累计支出数/当月预算指标数*100%</t>
  </si>
  <si>
    <t>≥月份/12</t>
  </si>
  <si>
    <t>受益职工人数</t>
  </si>
  <si>
    <t>人</t>
  </si>
  <si>
    <t>2022年职工预算人数</t>
  </si>
  <si>
    <t>26人</t>
  </si>
  <si>
    <t>受益乡镇数</t>
  </si>
  <si>
    <t>个</t>
  </si>
  <si>
    <t>服务辖区乡镇数</t>
  </si>
  <si>
    <t>2个</t>
  </si>
  <si>
    <t>服务对象满意度</t>
  </si>
  <si>
    <t>就诊对象满意率</t>
  </si>
  <si>
    <t>≥99%</t>
  </si>
  <si>
    <t>城口县葛城街道社区卫生服务中心</t>
  </si>
  <si>
    <t>2022基本公共卫生服务</t>
  </si>
  <si>
    <t xml:space="preserve">实施国家基本公共卫生服务项目，对辖区的城乡居民健康问题实施干预措施。减少主要健康危险因素，有效预防和控制主要转染病及慢性病，使全辖区群众享有均等化的基本公共卫生服务。
</t>
  </si>
  <si>
    <t>（渝财社（2021）175号）</t>
  </si>
  <si>
    <t xml:space="preserve">对辖区的城乡居民健康问题实施干预措施。减少主要健康危险因素，有效预防和控制主要转染病及慢性病，使全辖区群众享有均等化的基本公共卫生服务。
</t>
  </si>
  <si>
    <t>服务对象</t>
  </si>
  <si>
    <t>辖区居民</t>
  </si>
  <si>
    <t>健康教育覆盖村社</t>
  </si>
  <si>
    <t>基本公共卫生县级考核</t>
  </si>
  <si>
    <t>考核达标</t>
  </si>
  <si>
    <t>适龄人群国家免疫规划疫苗接种率</t>
  </si>
  <si>
    <t>≥90</t>
  </si>
  <si>
    <t>中医药健康管理服务目标人群覆盖率</t>
  </si>
  <si>
    <t>≥35</t>
  </si>
  <si>
    <t>65岁及以上老年人健康管理率</t>
  </si>
  <si>
    <t>项目开始时间</t>
  </si>
  <si>
    <t>资金到位率</t>
  </si>
  <si>
    <t>项目完成时间</t>
  </si>
  <si>
    <t>居民健康保健意识和健康知识知晓率</t>
  </si>
  <si>
    <t>逐步提高</t>
  </si>
  <si>
    <t>居民健康水平提高</t>
  </si>
  <si>
    <t>中长期</t>
  </si>
  <si>
    <t>基本公共卫生均等化水平提高</t>
  </si>
  <si>
    <t>服务水平</t>
  </si>
  <si>
    <t>≥95</t>
  </si>
  <si>
    <t>服务内容</t>
  </si>
  <si>
    <t>满意度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</si>
</sst>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0;[Red]0.00"/>
    <numFmt numFmtId="181" formatCode="0.0_ "/>
    <numFmt numFmtId="182" formatCode="#,##0.00_ "/>
  </numFmts>
  <fonts count="65">
    <font>
      <sz val="9"/>
      <name val="宋体"/>
      <family val="0"/>
    </font>
    <font>
      <sz val="11"/>
      <name val="宋体"/>
      <family val="0"/>
    </font>
    <font>
      <sz val="14"/>
      <name val="方正黑体简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0"/>
    </font>
    <font>
      <b/>
      <sz val="11"/>
      <name val="宋体"/>
      <family val="0"/>
    </font>
    <font>
      <sz val="14"/>
      <name val="方正黑体_GBK"/>
      <family val="0"/>
    </font>
    <font>
      <sz val="14"/>
      <name val="仿宋_GB2312"/>
      <family val="3"/>
    </font>
    <font>
      <b/>
      <sz val="18"/>
      <name val="方正黑体_GBK"/>
      <family val="0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u val="single"/>
      <sz val="20"/>
      <name val="方正黑体_GBK"/>
      <family val="0"/>
    </font>
    <font>
      <b/>
      <u val="single"/>
      <sz val="18"/>
      <name val="方正黑体_GBK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等线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rgb="FF000000"/>
      <name val="等线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等线"/>
      <family val="0"/>
    </font>
    <font>
      <sz val="18"/>
      <color rgb="FF000000"/>
      <name val="方正小标宋_GBK"/>
      <family val="4"/>
    </font>
    <font>
      <sz val="10"/>
      <color rgb="FF000000"/>
      <name val="Times New Roman"/>
      <family val="1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3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17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8" fillId="22" borderId="0" applyNumberFormat="0" applyBorder="0" applyAlignment="0" applyProtection="0"/>
    <xf numFmtId="0" fontId="37" fillId="16" borderId="8" applyNumberFormat="0" applyAlignment="0" applyProtection="0"/>
    <xf numFmtId="0" fontId="29" fillId="7" borderId="5" applyNumberFormat="0" applyAlignment="0" applyProtection="0"/>
    <xf numFmtId="0" fontId="5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9">
    <xf numFmtId="0" fontId="0" fillId="0" borderId="0" xfId="0" applyAlignment="1">
      <alignment/>
    </xf>
    <xf numFmtId="0" fontId="56" fillId="0" borderId="10" xfId="40" applyFont="1" applyFill="1" applyBorder="1" applyAlignment="1">
      <alignment horizontal="center" vertical="center" wrapText="1"/>
      <protection/>
    </xf>
    <xf numFmtId="0" fontId="56" fillId="0" borderId="11" xfId="40" applyFont="1" applyFill="1" applyBorder="1" applyAlignment="1">
      <alignment horizontal="center" vertical="center" wrapText="1"/>
      <protection/>
    </xf>
    <xf numFmtId="0" fontId="57" fillId="0" borderId="10" xfId="42" applyFont="1" applyFill="1" applyBorder="1" applyAlignment="1">
      <alignment horizontal="center" vertical="center" wrapText="1"/>
      <protection/>
    </xf>
    <xf numFmtId="0" fontId="56" fillId="0" borderId="12" xfId="40" applyFont="1" applyFill="1" applyBorder="1" applyAlignment="1">
      <alignment horizontal="center" vertical="center" wrapText="1"/>
      <protection/>
    </xf>
    <xf numFmtId="0" fontId="4" fillId="0" borderId="0" xfId="40">
      <alignment/>
      <protection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>
      <alignment vertical="center"/>
    </xf>
    <xf numFmtId="0" fontId="4" fillId="0" borderId="0" xfId="40" applyFont="1">
      <alignment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0" fontId="4" fillId="0" borderId="0" xfId="40" applyAlignment="1">
      <alignment vertical="center"/>
      <protection/>
    </xf>
    <xf numFmtId="0" fontId="4" fillId="0" borderId="0" xfId="40" applyAlignment="1">
      <alignment horizontal="center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/>
    </xf>
    <xf numFmtId="0" fontId="12" fillId="0" borderId="10" xfId="43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Fill="1" applyBorder="1" applyAlignment="1">
      <alignment horizontal="left" vertical="center"/>
      <protection/>
    </xf>
    <xf numFmtId="0" fontId="59" fillId="0" borderId="10" xfId="0" applyFont="1" applyFill="1" applyBorder="1" applyAlignment="1">
      <alignment/>
    </xf>
    <xf numFmtId="0" fontId="13" fillId="0" borderId="10" xfId="42" applyFont="1" applyFill="1" applyBorder="1" applyAlignment="1">
      <alignment horizontal="left" vertical="center" indent="2"/>
      <protection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0" fillId="24" borderId="10" xfId="0" applyFont="1" applyFill="1" applyBorder="1" applyAlignment="1">
      <alignment horizontal="left" vertical="center"/>
    </xf>
    <xf numFmtId="4" fontId="0" fillId="24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3" fillId="0" borderId="15" xfId="0" applyNumberFormat="1" applyFont="1" applyFill="1" applyBorder="1" applyAlignment="1">
      <alignment horizontal="right" vertical="center" shrinkToFit="1"/>
    </xf>
    <xf numFmtId="0" fontId="0" fillId="0" borderId="15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4" fontId="3" fillId="0" borderId="16" xfId="0" applyNumberFormat="1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 horizontal="left" vertical="center" shrinkToFit="1"/>
    </xf>
    <xf numFmtId="4" fontId="3" fillId="0" borderId="12" xfId="0" applyNumberFormat="1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center" vertical="center" shrinkToFit="1"/>
    </xf>
    <xf numFmtId="4" fontId="5" fillId="0" borderId="12" xfId="0" applyNumberFormat="1" applyFont="1" applyFill="1" applyBorder="1" applyAlignment="1">
      <alignment horizontal="right" vertical="center" shrinkToFi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5" fillId="0" borderId="12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right" vertical="center" shrinkToFit="1"/>
    </xf>
    <xf numFmtId="4" fontId="5" fillId="0" borderId="21" xfId="0" applyNumberFormat="1" applyFont="1" applyFill="1" applyBorder="1" applyAlignment="1">
      <alignment horizontal="center" vertical="center" shrinkToFit="1"/>
    </xf>
    <xf numFmtId="4" fontId="3" fillId="0" borderId="22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4" fontId="3" fillId="0" borderId="18" xfId="0" applyNumberFormat="1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77" fontId="8" fillId="0" borderId="13" xfId="0" applyNumberFormat="1" applyFont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176" fontId="8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43" applyFont="1" applyFill="1" applyBorder="1" applyAlignment="1">
      <alignment/>
      <protection/>
    </xf>
    <xf numFmtId="0" fontId="12" fillId="0" borderId="24" xfId="43" applyNumberFormat="1" applyFont="1" applyFill="1" applyBorder="1" applyAlignment="1" applyProtection="1">
      <alignment horizontal="center" vertical="center"/>
      <protection/>
    </xf>
    <xf numFmtId="0" fontId="12" fillId="0" borderId="25" xfId="43" applyNumberFormat="1" applyFont="1" applyFill="1" applyBorder="1" applyAlignment="1" applyProtection="1">
      <alignment horizontal="center" vertical="center" wrapText="1"/>
      <protection/>
    </xf>
    <xf numFmtId="0" fontId="12" fillId="0" borderId="26" xfId="43" applyNumberFormat="1" applyFont="1" applyFill="1" applyBorder="1" applyAlignment="1" applyProtection="1">
      <alignment horizontal="center" vertical="center" wrapText="1"/>
      <protection/>
    </xf>
    <xf numFmtId="4" fontId="8" fillId="0" borderId="16" xfId="43" applyNumberFormat="1" applyFont="1" applyFill="1" applyBorder="1" applyAlignment="1" applyProtection="1">
      <alignment horizontal="right" vertical="center" wrapText="1"/>
      <protection/>
    </xf>
    <xf numFmtId="4" fontId="8" fillId="0" borderId="10" xfId="43" applyNumberFormat="1" applyFont="1" applyFill="1" applyBorder="1" applyAlignment="1" applyProtection="1">
      <alignment horizontal="right" vertical="center" wrapText="1"/>
      <protection/>
    </xf>
    <xf numFmtId="4" fontId="8" fillId="0" borderId="27" xfId="43" applyNumberFormat="1" applyFont="1" applyFill="1" applyBorder="1" applyAlignment="1" applyProtection="1">
      <alignment horizontal="right" vertical="center" wrapText="1"/>
      <protection/>
    </xf>
    <xf numFmtId="4" fontId="8" fillId="0" borderId="28" xfId="43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/>
    </xf>
    <xf numFmtId="178" fontId="8" fillId="0" borderId="13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49" fontId="8" fillId="0" borderId="10" xfId="43" applyNumberFormat="1" applyFont="1" applyFill="1" applyBorder="1" applyAlignment="1" applyProtection="1">
      <alignment horizontal="center" vertical="center"/>
      <protection/>
    </xf>
    <xf numFmtId="179" fontId="8" fillId="0" borderId="10" xfId="43" applyNumberFormat="1" applyFont="1" applyFill="1" applyBorder="1" applyAlignment="1" applyProtection="1">
      <alignment vertical="center"/>
      <protection/>
    </xf>
    <xf numFmtId="0" fontId="8" fillId="0" borderId="10" xfId="43" applyFont="1" applyFill="1" applyBorder="1" applyAlignment="1">
      <alignment vertical="center"/>
      <protection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left" vertical="center"/>
    </xf>
    <xf numFmtId="4" fontId="1" fillId="24" borderId="1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180" fontId="8" fillId="0" borderId="12" xfId="0" applyNumberFormat="1" applyFont="1" applyBorder="1" applyAlignment="1">
      <alignment horizontal="right" vertical="center" wrapText="1"/>
    </xf>
    <xf numFmtId="178" fontId="8" fillId="0" borderId="13" xfId="0" applyNumberFormat="1" applyFont="1" applyBorder="1" applyAlignment="1">
      <alignment horizontal="center" vertical="center"/>
    </xf>
    <xf numFmtId="181" fontId="8" fillId="0" borderId="10" xfId="0" applyNumberFormat="1" applyFont="1" applyFill="1" applyBorder="1" applyAlignment="1">
      <alignment horizontal="left" vertical="center"/>
    </xf>
    <xf numFmtId="180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4" fontId="0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40" applyFont="1" applyFill="1" applyBorder="1" applyAlignment="1">
      <alignment horizontal="center" vertical="center" wrapText="1"/>
      <protection/>
    </xf>
    <xf numFmtId="0" fontId="56" fillId="0" borderId="10" xfId="40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182" fontId="17" fillId="0" borderId="0" xfId="0" applyNumberFormat="1" applyFont="1" applyAlignment="1">
      <alignment/>
    </xf>
    <xf numFmtId="18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/>
    </xf>
    <xf numFmtId="182" fontId="0" fillId="0" borderId="10" xfId="0" applyNumberFormat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40" applyNumberFormat="1" applyFont="1" applyFill="1" applyBorder="1" applyAlignment="1" applyProtection="1">
      <alignment vertical="center" wrapText="1"/>
      <protection/>
    </xf>
    <xf numFmtId="0" fontId="60" fillId="0" borderId="10" xfId="0" applyNumberFormat="1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 applyProtection="1">
      <alignment horizontal="center" vertical="center"/>
      <protection/>
    </xf>
    <xf numFmtId="0" fontId="58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NumberFormat="1" applyFont="1" applyFill="1" applyBorder="1" applyAlignment="1" applyProtection="1">
      <alignment horizontal="center" vertical="center"/>
      <protection/>
    </xf>
    <xf numFmtId="31" fontId="56" fillId="0" borderId="10" xfId="40" applyNumberFormat="1" applyFont="1" applyFill="1" applyBorder="1" applyAlignment="1">
      <alignment horizontal="center" vertical="center" wrapText="1"/>
      <protection/>
    </xf>
    <xf numFmtId="49" fontId="56" fillId="0" borderId="10" xfId="40" applyNumberFormat="1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61" fillId="0" borderId="10" xfId="40" applyFont="1" applyFill="1" applyBorder="1" applyAlignment="1">
      <alignment horizontal="center" vertical="center"/>
      <protection/>
    </xf>
    <xf numFmtId="0" fontId="61" fillId="0" borderId="12" xfId="4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2" fillId="0" borderId="10" xfId="43" applyNumberFormat="1" applyFont="1" applyFill="1" applyBorder="1" applyAlignment="1" applyProtection="1">
      <alignment horizontal="center" vertical="center"/>
      <protection/>
    </xf>
    <xf numFmtId="0" fontId="12" fillId="0" borderId="37" xfId="43" applyNumberFormat="1" applyFont="1" applyFill="1" applyBorder="1" applyAlignment="1" applyProtection="1">
      <alignment horizontal="center" vertical="center"/>
      <protection/>
    </xf>
    <xf numFmtId="0" fontId="12" fillId="0" borderId="39" xfId="43" applyNumberFormat="1" applyFont="1" applyFill="1" applyBorder="1" applyAlignment="1" applyProtection="1">
      <alignment horizontal="center" vertical="center"/>
      <protection/>
    </xf>
    <xf numFmtId="0" fontId="12" fillId="0" borderId="40" xfId="43" applyNumberFormat="1" applyFont="1" applyFill="1" applyBorder="1" applyAlignment="1" applyProtection="1">
      <alignment horizontal="center" vertical="center"/>
      <protection/>
    </xf>
    <xf numFmtId="0" fontId="12" fillId="0" borderId="41" xfId="43" applyNumberFormat="1" applyFont="1" applyFill="1" applyBorder="1" applyAlignment="1" applyProtection="1">
      <alignment horizontal="center" vertical="center"/>
      <protection/>
    </xf>
    <xf numFmtId="0" fontId="12" fillId="0" borderId="37" xfId="43" applyNumberFormat="1" applyFont="1" applyFill="1" applyBorder="1" applyAlignment="1" applyProtection="1">
      <alignment horizontal="center" vertical="center" wrapText="1"/>
      <protection/>
    </xf>
    <xf numFmtId="0" fontId="12" fillId="0" borderId="20" xfId="43" applyNumberFormat="1" applyFont="1" applyFill="1" applyBorder="1" applyAlignment="1" applyProtection="1">
      <alignment horizontal="center" vertical="center" wrapText="1"/>
      <protection/>
    </xf>
    <xf numFmtId="0" fontId="12" fillId="0" borderId="20" xfId="43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31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10" xfId="43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40" applyNumberFormat="1" applyFont="1" applyFill="1" applyAlignment="1">
      <alignment horizontal="center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/>
    </xf>
    <xf numFmtId="0" fontId="3" fillId="0" borderId="10" xfId="41" applyFont="1" applyBorder="1" applyAlignment="1">
      <alignment horizontal="center" vertical="center" wrapText="1" readingOrder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62" fillId="0" borderId="0" xfId="40" applyFont="1" applyFill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/>
      <protection/>
    </xf>
    <xf numFmtId="0" fontId="56" fillId="0" borderId="30" xfId="40" applyFont="1" applyFill="1" applyBorder="1" applyAlignment="1">
      <alignment horizontal="center" vertical="center"/>
      <protection/>
    </xf>
    <xf numFmtId="0" fontId="63" fillId="0" borderId="31" xfId="40" applyFont="1" applyFill="1" applyBorder="1" applyAlignment="1">
      <alignment horizontal="center" vertical="center"/>
      <protection/>
    </xf>
    <xf numFmtId="0" fontId="3" fillId="0" borderId="31" xfId="40" applyFont="1" applyFill="1" applyBorder="1" applyAlignment="1">
      <alignment horizontal="center" vertical="center"/>
      <protection/>
    </xf>
    <xf numFmtId="0" fontId="3" fillId="0" borderId="38" xfId="40" applyFont="1" applyFill="1" applyBorder="1" applyAlignment="1">
      <alignment horizontal="center" vertical="center"/>
      <protection/>
    </xf>
    <xf numFmtId="0" fontId="56" fillId="0" borderId="43" xfId="40" applyFont="1" applyFill="1" applyBorder="1" applyAlignment="1">
      <alignment horizontal="center" vertical="center"/>
      <protection/>
    </xf>
    <xf numFmtId="0" fontId="56" fillId="0" borderId="28" xfId="40" applyFont="1" applyFill="1" applyBorder="1" applyAlignment="1">
      <alignment horizontal="center" vertical="center"/>
      <protection/>
    </xf>
    <xf numFmtId="0" fontId="56" fillId="0" borderId="27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center" vertical="center"/>
      <protection/>
    </xf>
    <xf numFmtId="0" fontId="56" fillId="0" borderId="10" xfId="40" applyFont="1" applyFill="1" applyBorder="1" applyAlignment="1">
      <alignment horizontal="center" vertical="center" wrapText="1"/>
      <protection/>
    </xf>
    <xf numFmtId="0" fontId="63" fillId="0" borderId="10" xfId="40" applyFont="1" applyFill="1" applyBorder="1" applyAlignment="1">
      <alignment horizontal="center" vertical="center" wrapText="1"/>
      <protection/>
    </xf>
    <xf numFmtId="0" fontId="63" fillId="0" borderId="12" xfId="40" applyFont="1" applyFill="1" applyBorder="1" applyAlignment="1">
      <alignment horizontal="center" vertical="center" wrapText="1"/>
      <protection/>
    </xf>
    <xf numFmtId="0" fontId="63" fillId="0" borderId="16" xfId="40" applyFont="1" applyFill="1" applyBorder="1" applyAlignment="1">
      <alignment horizontal="center" vertical="center" wrapText="1"/>
      <protection/>
    </xf>
    <xf numFmtId="0" fontId="63" fillId="0" borderId="28" xfId="40" applyFont="1" applyFill="1" applyBorder="1" applyAlignment="1">
      <alignment horizontal="center" vertical="center" wrapText="1"/>
      <protection/>
    </xf>
    <xf numFmtId="0" fontId="63" fillId="0" borderId="44" xfId="40" applyFont="1" applyFill="1" applyBorder="1" applyAlignment="1">
      <alignment horizontal="center" vertical="center" wrapText="1"/>
      <protection/>
    </xf>
    <xf numFmtId="0" fontId="56" fillId="0" borderId="16" xfId="40" applyFont="1" applyFill="1" applyBorder="1" applyAlignment="1">
      <alignment horizontal="center" vertical="center" wrapText="1"/>
      <protection/>
    </xf>
    <xf numFmtId="0" fontId="56" fillId="0" borderId="27" xfId="40" applyFont="1" applyFill="1" applyBorder="1" applyAlignment="1">
      <alignment horizontal="center" vertical="center" wrapText="1"/>
      <protection/>
    </xf>
    <xf numFmtId="0" fontId="63" fillId="0" borderId="16" xfId="40" applyFont="1" applyFill="1" applyBorder="1" applyAlignment="1">
      <alignment vertical="center" wrapText="1"/>
      <protection/>
    </xf>
    <xf numFmtId="0" fontId="63" fillId="0" borderId="28" xfId="40" applyFont="1" applyFill="1" applyBorder="1" applyAlignment="1">
      <alignment vertical="center" wrapText="1"/>
      <protection/>
    </xf>
    <xf numFmtId="0" fontId="63" fillId="0" borderId="44" xfId="40" applyFont="1" applyFill="1" applyBorder="1" applyAlignment="1">
      <alignment vertical="center" wrapText="1"/>
      <protection/>
    </xf>
    <xf numFmtId="0" fontId="56" fillId="0" borderId="28" xfId="40" applyFont="1" applyFill="1" applyBorder="1" applyAlignment="1">
      <alignment horizontal="center" vertical="center" wrapText="1"/>
      <protection/>
    </xf>
    <xf numFmtId="0" fontId="56" fillId="0" borderId="44" xfId="40" applyFont="1" applyFill="1" applyBorder="1" applyAlignment="1">
      <alignment horizontal="center" vertical="center" wrapText="1"/>
      <protection/>
    </xf>
    <xf numFmtId="0" fontId="63" fillId="0" borderId="19" xfId="40" applyFont="1" applyFill="1" applyBorder="1" applyAlignment="1">
      <alignment horizontal="center" vertical="center" wrapText="1"/>
      <protection/>
    </xf>
    <xf numFmtId="0" fontId="63" fillId="0" borderId="23" xfId="40" applyFont="1" applyFill="1" applyBorder="1" applyAlignment="1">
      <alignment horizontal="center" vertical="center" wrapText="1"/>
      <protection/>
    </xf>
    <xf numFmtId="0" fontId="63" fillId="0" borderId="11" xfId="40" applyFont="1" applyFill="1" applyBorder="1" applyAlignment="1">
      <alignment horizontal="center" vertical="center" wrapText="1"/>
      <protection/>
    </xf>
    <xf numFmtId="0" fontId="57" fillId="0" borderId="13" xfId="42" applyFont="1" applyFill="1" applyBorder="1" applyAlignment="1">
      <alignment horizontal="center" vertical="center" textRotation="255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4">
      <selection activeCell="A22" sqref="A22:IV22"/>
    </sheetView>
  </sheetViews>
  <sheetFormatPr defaultColWidth="9.33203125" defaultRowHeight="11.25"/>
  <cols>
    <col min="1" max="1" width="18" style="0" customWidth="1"/>
    <col min="2" max="2" width="36.33203125" style="0" customWidth="1"/>
    <col min="3" max="12" width="14.16015625" style="0" customWidth="1"/>
  </cols>
  <sheetData>
    <row r="1" ht="13.5">
      <c r="A1" s="38" t="s">
        <v>189</v>
      </c>
    </row>
    <row r="2" spans="1:12" ht="41.25" customHeight="1">
      <c r="A2" s="186" t="s">
        <v>190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4" ht="11.25">
      <c r="L4" s="43" t="s">
        <v>2</v>
      </c>
    </row>
    <row r="5" spans="1:12" ht="17.25" customHeight="1">
      <c r="A5" s="178" t="s">
        <v>191</v>
      </c>
      <c r="B5" s="179" t="s">
        <v>146</v>
      </c>
      <c r="C5" s="225" t="s">
        <v>180</v>
      </c>
      <c r="D5" s="222" t="s">
        <v>184</v>
      </c>
      <c r="E5" s="225" t="s">
        <v>192</v>
      </c>
      <c r="F5" s="222" t="s">
        <v>193</v>
      </c>
      <c r="G5" s="225" t="s">
        <v>194</v>
      </c>
      <c r="H5" s="225" t="s">
        <v>195</v>
      </c>
      <c r="I5" s="225"/>
      <c r="J5" s="225" t="s">
        <v>196</v>
      </c>
      <c r="K5" s="226" t="s">
        <v>197</v>
      </c>
      <c r="L5" s="226" t="s">
        <v>182</v>
      </c>
    </row>
    <row r="6" spans="1:12" ht="12" customHeight="1">
      <c r="A6" s="181" t="s">
        <v>198</v>
      </c>
      <c r="B6" s="228" t="s">
        <v>199</v>
      </c>
      <c r="C6" s="182" t="s">
        <v>180</v>
      </c>
      <c r="D6" s="223"/>
      <c r="E6" s="182" t="s">
        <v>200</v>
      </c>
      <c r="F6" s="223"/>
      <c r="G6" s="182" t="s">
        <v>201</v>
      </c>
      <c r="H6" s="182" t="s">
        <v>202</v>
      </c>
      <c r="I6" s="182" t="s">
        <v>203</v>
      </c>
      <c r="J6" s="182" t="s">
        <v>204</v>
      </c>
      <c r="K6" s="227" t="s">
        <v>197</v>
      </c>
      <c r="L6" s="227" t="s">
        <v>197</v>
      </c>
    </row>
    <row r="7" spans="1:12" ht="12" customHeight="1">
      <c r="A7" s="181" t="s">
        <v>198</v>
      </c>
      <c r="B7" s="228" t="s">
        <v>199</v>
      </c>
      <c r="C7" s="182" t="s">
        <v>180</v>
      </c>
      <c r="D7" s="223"/>
      <c r="E7" s="182" t="s">
        <v>200</v>
      </c>
      <c r="F7" s="223"/>
      <c r="G7" s="182" t="s">
        <v>201</v>
      </c>
      <c r="H7" s="182"/>
      <c r="I7" s="182"/>
      <c r="J7" s="182" t="s">
        <v>204</v>
      </c>
      <c r="K7" s="227" t="s">
        <v>197</v>
      </c>
      <c r="L7" s="227" t="s">
        <v>197</v>
      </c>
    </row>
    <row r="8" spans="1:12" ht="6.75" customHeight="1">
      <c r="A8" s="181" t="s">
        <v>198</v>
      </c>
      <c r="B8" s="228" t="s">
        <v>199</v>
      </c>
      <c r="C8" s="182" t="s">
        <v>180</v>
      </c>
      <c r="D8" s="224"/>
      <c r="E8" s="182" t="s">
        <v>200</v>
      </c>
      <c r="F8" s="224"/>
      <c r="G8" s="182" t="s">
        <v>201</v>
      </c>
      <c r="H8" s="182"/>
      <c r="I8" s="182"/>
      <c r="J8" s="182" t="s">
        <v>204</v>
      </c>
      <c r="K8" s="227" t="s">
        <v>197</v>
      </c>
      <c r="L8" s="227" t="s">
        <v>197</v>
      </c>
    </row>
    <row r="9" spans="1:12" ht="14.25" customHeight="1">
      <c r="A9" s="25"/>
      <c r="B9" s="26" t="s">
        <v>51</v>
      </c>
      <c r="C9" s="39">
        <f>C10+C13+C18+C20+C22+C25+C27</f>
        <v>1067.5400000000002</v>
      </c>
      <c r="D9" s="39"/>
      <c r="E9" s="39">
        <f>E10+E14+E18+E20+E22+E25+E27</f>
        <v>1067.5400000000002</v>
      </c>
      <c r="F9" s="39"/>
      <c r="G9" s="39"/>
      <c r="H9" s="39"/>
      <c r="I9" s="39"/>
      <c r="J9" s="39"/>
      <c r="K9" s="44"/>
      <c r="L9" s="45"/>
    </row>
    <row r="10" spans="1:12" ht="14.25" customHeight="1">
      <c r="A10" s="29" t="s">
        <v>54</v>
      </c>
      <c r="B10" s="29" t="s">
        <v>205</v>
      </c>
      <c r="C10" s="30">
        <v>3.8</v>
      </c>
      <c r="D10" s="40"/>
      <c r="E10" s="30">
        <v>3.8</v>
      </c>
      <c r="F10" s="41"/>
      <c r="G10" s="41"/>
      <c r="H10" s="41"/>
      <c r="I10" s="41"/>
      <c r="J10" s="41"/>
      <c r="K10" s="46"/>
      <c r="L10" s="47"/>
    </row>
    <row r="11" spans="1:12" ht="14.25" customHeight="1">
      <c r="A11" s="29" t="s">
        <v>56</v>
      </c>
      <c r="B11" s="29" t="s">
        <v>206</v>
      </c>
      <c r="C11" s="30">
        <v>3.8</v>
      </c>
      <c r="D11" s="40"/>
      <c r="E11" s="30">
        <v>3.8</v>
      </c>
      <c r="F11" s="41"/>
      <c r="G11" s="41"/>
      <c r="H11" s="41"/>
      <c r="I11" s="41"/>
      <c r="J11" s="41"/>
      <c r="K11" s="46"/>
      <c r="L11" s="47"/>
    </row>
    <row r="12" spans="1:12" ht="14.25" customHeight="1">
      <c r="A12" s="29" t="s">
        <v>58</v>
      </c>
      <c r="B12" s="29" t="s">
        <v>207</v>
      </c>
      <c r="C12" s="30">
        <v>3.8</v>
      </c>
      <c r="D12" s="40"/>
      <c r="E12" s="30">
        <v>3.8</v>
      </c>
      <c r="F12" s="41"/>
      <c r="G12" s="41"/>
      <c r="H12" s="41"/>
      <c r="I12" s="41"/>
      <c r="J12" s="41"/>
      <c r="K12" s="46"/>
      <c r="L12" s="47"/>
    </row>
    <row r="13" spans="1:12" ht="14.25" customHeight="1">
      <c r="A13" s="29" t="s">
        <v>60</v>
      </c>
      <c r="B13" s="29" t="s">
        <v>208</v>
      </c>
      <c r="C13" s="30">
        <v>157.49</v>
      </c>
      <c r="D13" s="40"/>
      <c r="E13" s="30">
        <v>157.49</v>
      </c>
      <c r="F13" s="41"/>
      <c r="G13" s="41"/>
      <c r="H13" s="41"/>
      <c r="I13" s="41"/>
      <c r="J13" s="41"/>
      <c r="K13" s="46"/>
      <c r="L13" s="47"/>
    </row>
    <row r="14" spans="1:12" ht="14.25" customHeight="1">
      <c r="A14" s="29" t="s">
        <v>62</v>
      </c>
      <c r="B14" s="29" t="s">
        <v>209</v>
      </c>
      <c r="C14" s="30">
        <v>157.49</v>
      </c>
      <c r="D14" s="40"/>
      <c r="E14" s="30">
        <v>157.49</v>
      </c>
      <c r="F14" s="41"/>
      <c r="G14" s="41"/>
      <c r="H14" s="41"/>
      <c r="I14" s="41"/>
      <c r="J14" s="41"/>
      <c r="K14" s="46"/>
      <c r="L14" s="47"/>
    </row>
    <row r="15" spans="1:12" ht="14.25" customHeight="1">
      <c r="A15" s="29" t="s">
        <v>64</v>
      </c>
      <c r="B15" s="29" t="s">
        <v>210</v>
      </c>
      <c r="C15" s="30">
        <v>60.52</v>
      </c>
      <c r="D15" s="40"/>
      <c r="E15" s="30">
        <v>60.52</v>
      </c>
      <c r="F15" s="41"/>
      <c r="G15" s="41"/>
      <c r="H15" s="41"/>
      <c r="I15" s="162"/>
      <c r="J15" s="41"/>
      <c r="K15" s="46"/>
      <c r="L15" s="47"/>
    </row>
    <row r="16" spans="1:12" ht="14.25" customHeight="1">
      <c r="A16" s="29" t="s">
        <v>66</v>
      </c>
      <c r="B16" s="29" t="s">
        <v>211</v>
      </c>
      <c r="C16" s="30">
        <v>30.26</v>
      </c>
      <c r="D16" s="40"/>
      <c r="E16" s="30">
        <v>30.26</v>
      </c>
      <c r="F16" s="41"/>
      <c r="G16" s="41"/>
      <c r="H16" s="41"/>
      <c r="I16" s="41"/>
      <c r="J16" s="41"/>
      <c r="K16" s="46"/>
      <c r="L16" s="47"/>
    </row>
    <row r="17" spans="1:12" ht="14.25" customHeight="1">
      <c r="A17" s="29" t="s">
        <v>68</v>
      </c>
      <c r="B17" s="29" t="s">
        <v>212</v>
      </c>
      <c r="C17" s="148">
        <v>487.81</v>
      </c>
      <c r="D17" s="149"/>
      <c r="E17" s="148">
        <v>487.81</v>
      </c>
      <c r="F17" s="41"/>
      <c r="G17" s="41"/>
      <c r="H17" s="162">
        <f>E10+E13+E18+E22+E27</f>
        <v>694.4900000000001</v>
      </c>
      <c r="I17" s="41"/>
      <c r="J17" s="41"/>
      <c r="K17" s="46"/>
      <c r="L17" s="47"/>
    </row>
    <row r="18" spans="1:12" s="152" customFormat="1" ht="14.25" customHeight="1">
      <c r="A18" s="147" t="s">
        <v>70</v>
      </c>
      <c r="B18" s="147" t="s">
        <v>213</v>
      </c>
      <c r="C18" s="148">
        <v>448.85</v>
      </c>
      <c r="D18" s="149"/>
      <c r="E18" s="148">
        <v>448.85</v>
      </c>
      <c r="F18" s="149"/>
      <c r="G18" s="149"/>
      <c r="H18" s="149"/>
      <c r="I18" s="149"/>
      <c r="J18" s="149"/>
      <c r="K18" s="150"/>
      <c r="L18" s="151"/>
    </row>
    <row r="19" spans="1:12" s="152" customFormat="1" ht="14.25" customHeight="1">
      <c r="A19" s="147" t="s">
        <v>72</v>
      </c>
      <c r="B19" s="147" t="s">
        <v>214</v>
      </c>
      <c r="C19" s="148">
        <v>448.85</v>
      </c>
      <c r="D19" s="149"/>
      <c r="E19" s="148">
        <v>448.85</v>
      </c>
      <c r="F19" s="149"/>
      <c r="G19" s="149"/>
      <c r="H19" s="149"/>
      <c r="I19" s="149"/>
      <c r="J19" s="149"/>
      <c r="K19" s="150"/>
      <c r="L19" s="151"/>
    </row>
    <row r="20" spans="1:12" s="152" customFormat="1" ht="14.25" customHeight="1">
      <c r="A20" s="147">
        <v>21004</v>
      </c>
      <c r="B20" s="147" t="s">
        <v>284</v>
      </c>
      <c r="C20" s="160">
        <v>306.05</v>
      </c>
      <c r="D20" s="160"/>
      <c r="E20" s="160">
        <v>306.05</v>
      </c>
      <c r="F20" s="149"/>
      <c r="G20" s="149"/>
      <c r="H20" s="149"/>
      <c r="I20" s="149"/>
      <c r="J20" s="149"/>
      <c r="K20" s="150"/>
      <c r="L20" s="151"/>
    </row>
    <row r="21" spans="1:12" s="152" customFormat="1" ht="14.25" customHeight="1">
      <c r="A21" s="147">
        <v>2100408</v>
      </c>
      <c r="B21" s="147" t="s">
        <v>285</v>
      </c>
      <c r="C21" s="160">
        <v>306.05</v>
      </c>
      <c r="D21" s="160"/>
      <c r="E21" s="160">
        <v>306.05</v>
      </c>
      <c r="F21" s="149"/>
      <c r="G21" s="149"/>
      <c r="H21" s="149"/>
      <c r="I21" s="149"/>
      <c r="J21" s="149"/>
      <c r="K21" s="150"/>
      <c r="L21" s="151"/>
    </row>
    <row r="22" spans="1:12" s="152" customFormat="1" ht="15.75" customHeight="1">
      <c r="A22" s="147" t="s">
        <v>74</v>
      </c>
      <c r="B22" s="147" t="s">
        <v>215</v>
      </c>
      <c r="C22" s="148">
        <v>38.96</v>
      </c>
      <c r="D22" s="149"/>
      <c r="E22" s="148">
        <v>38.96</v>
      </c>
      <c r="F22" s="149"/>
      <c r="G22" s="149"/>
      <c r="H22" s="149"/>
      <c r="I22" s="149"/>
      <c r="J22" s="149"/>
      <c r="K22" s="150"/>
      <c r="L22" s="151"/>
    </row>
    <row r="23" spans="1:12" s="152" customFormat="1" ht="15.75" customHeight="1">
      <c r="A23" s="147" t="s">
        <v>76</v>
      </c>
      <c r="B23" s="147" t="s">
        <v>216</v>
      </c>
      <c r="C23" s="148">
        <v>37.83</v>
      </c>
      <c r="D23" s="149"/>
      <c r="E23" s="148">
        <v>37.83</v>
      </c>
      <c r="F23" s="149"/>
      <c r="G23" s="149"/>
      <c r="H23" s="149"/>
      <c r="I23" s="149"/>
      <c r="J23" s="149"/>
      <c r="K23" s="150"/>
      <c r="L23" s="151"/>
    </row>
    <row r="24" spans="1:12" s="152" customFormat="1" ht="15.75" customHeight="1">
      <c r="A24" s="147" t="s">
        <v>78</v>
      </c>
      <c r="B24" s="147" t="s">
        <v>217</v>
      </c>
      <c r="C24" s="148">
        <v>1.13</v>
      </c>
      <c r="D24" s="149"/>
      <c r="E24" s="148">
        <v>1.13</v>
      </c>
      <c r="F24" s="149"/>
      <c r="G24" s="149"/>
      <c r="H24" s="149"/>
      <c r="I24" s="149"/>
      <c r="J24" s="149"/>
      <c r="K24" s="150"/>
      <c r="L24" s="151"/>
    </row>
    <row r="25" spans="1:12" s="152" customFormat="1" ht="14.25" customHeight="1">
      <c r="A25" s="147">
        <v>21099</v>
      </c>
      <c r="B25" s="147" t="s">
        <v>286</v>
      </c>
      <c r="C25" s="160">
        <v>67</v>
      </c>
      <c r="D25" s="160"/>
      <c r="E25" s="160">
        <v>67</v>
      </c>
      <c r="F25" s="149"/>
      <c r="G25" s="149"/>
      <c r="H25" s="149"/>
      <c r="I25" s="149"/>
      <c r="J25" s="149"/>
      <c r="K25" s="150"/>
      <c r="L25" s="151"/>
    </row>
    <row r="26" spans="1:12" s="152" customFormat="1" ht="14.25" customHeight="1">
      <c r="A26" s="147">
        <v>2109999</v>
      </c>
      <c r="B26" s="147" t="s">
        <v>287</v>
      </c>
      <c r="C26" s="160">
        <v>67</v>
      </c>
      <c r="D26" s="160"/>
      <c r="E26" s="160">
        <v>67</v>
      </c>
      <c r="F26" s="149"/>
      <c r="G26" s="149"/>
      <c r="H26" s="149"/>
      <c r="I26" s="149"/>
      <c r="J26" s="149"/>
      <c r="K26" s="150"/>
      <c r="L26" s="151"/>
    </row>
    <row r="27" spans="1:12" s="152" customFormat="1" ht="15.75" customHeight="1">
      <c r="A27" s="147" t="s">
        <v>80</v>
      </c>
      <c r="B27" s="147" t="s">
        <v>218</v>
      </c>
      <c r="C27" s="148">
        <v>45.39</v>
      </c>
      <c r="D27" s="149"/>
      <c r="E27" s="148">
        <v>45.39</v>
      </c>
      <c r="F27" s="149"/>
      <c r="G27" s="149"/>
      <c r="H27" s="149"/>
      <c r="I27" s="149"/>
      <c r="J27" s="149"/>
      <c r="K27" s="150"/>
      <c r="L27" s="151"/>
    </row>
    <row r="28" spans="1:12" s="152" customFormat="1" ht="15.75" customHeight="1">
      <c r="A28" s="147" t="s">
        <v>82</v>
      </c>
      <c r="B28" s="147" t="s">
        <v>219</v>
      </c>
      <c r="C28" s="148">
        <v>45.39</v>
      </c>
      <c r="D28" s="149"/>
      <c r="E28" s="148">
        <v>45.39</v>
      </c>
      <c r="F28" s="149"/>
      <c r="G28" s="149"/>
      <c r="H28" s="149"/>
      <c r="I28" s="149"/>
      <c r="J28" s="149"/>
      <c r="K28" s="150"/>
      <c r="L28" s="151"/>
    </row>
    <row r="29" spans="1:12" s="152" customFormat="1" ht="15.75" customHeight="1">
      <c r="A29" s="147" t="s">
        <v>84</v>
      </c>
      <c r="B29" s="147" t="s">
        <v>220</v>
      </c>
      <c r="C29" s="148">
        <v>45.39</v>
      </c>
      <c r="D29" s="149"/>
      <c r="E29" s="148">
        <v>45.39</v>
      </c>
      <c r="F29" s="149"/>
      <c r="G29" s="149"/>
      <c r="H29" s="149"/>
      <c r="I29" s="149"/>
      <c r="J29" s="149"/>
      <c r="K29" s="150"/>
      <c r="L29" s="151"/>
    </row>
    <row r="30" spans="1:12" s="152" customFormat="1" ht="14.25" customHeight="1">
      <c r="A30" s="153"/>
      <c r="B30" s="154"/>
      <c r="C30" s="149"/>
      <c r="D30" s="149"/>
      <c r="E30" s="149"/>
      <c r="F30" s="149"/>
      <c r="G30" s="149"/>
      <c r="H30" s="149"/>
      <c r="I30" s="149"/>
      <c r="J30" s="149"/>
      <c r="K30" s="150"/>
      <c r="L30" s="151"/>
    </row>
    <row r="31" spans="1:12" ht="14.25" customHeight="1">
      <c r="A31" s="33"/>
      <c r="B31" s="31"/>
      <c r="C31" s="41"/>
      <c r="D31" s="41"/>
      <c r="E31" s="41"/>
      <c r="F31" s="41"/>
      <c r="G31" s="41"/>
      <c r="H31" s="41"/>
      <c r="I31" s="41"/>
      <c r="J31" s="41"/>
      <c r="K31" s="46"/>
      <c r="L31" s="47"/>
    </row>
    <row r="32" spans="1:12" ht="14.25" customHeight="1">
      <c r="A32" s="33"/>
      <c r="B32" s="31"/>
      <c r="C32" s="41"/>
      <c r="D32" s="41"/>
      <c r="E32" s="41"/>
      <c r="F32" s="41"/>
      <c r="G32" s="41"/>
      <c r="H32" s="41"/>
      <c r="I32" s="41"/>
      <c r="J32" s="41"/>
      <c r="K32" s="46"/>
      <c r="L32" s="47"/>
    </row>
    <row r="33" spans="1:12" ht="14.25" customHeight="1">
      <c r="A33" s="33"/>
      <c r="B33" s="31"/>
      <c r="C33" s="41"/>
      <c r="D33" s="41"/>
      <c r="E33" s="41"/>
      <c r="F33" s="41"/>
      <c r="G33" s="41"/>
      <c r="H33" s="41"/>
      <c r="I33" s="41"/>
      <c r="J33" s="41"/>
      <c r="K33" s="46"/>
      <c r="L33" s="47"/>
    </row>
    <row r="34" spans="1:12" ht="14.25" customHeight="1">
      <c r="A34" s="33"/>
      <c r="B34" s="31"/>
      <c r="C34" s="41"/>
      <c r="D34" s="41"/>
      <c r="E34" s="41"/>
      <c r="F34" s="41"/>
      <c r="G34" s="41"/>
      <c r="H34" s="41"/>
      <c r="I34" s="41"/>
      <c r="J34" s="41"/>
      <c r="K34" s="46"/>
      <c r="L34" s="47"/>
    </row>
    <row r="35" spans="1:12" ht="14.25" customHeight="1">
      <c r="A35" s="33"/>
      <c r="B35" s="31"/>
      <c r="C35" s="41"/>
      <c r="D35" s="41"/>
      <c r="E35" s="41"/>
      <c r="F35" s="41"/>
      <c r="G35" s="41"/>
      <c r="H35" s="41"/>
      <c r="I35" s="41"/>
      <c r="J35" s="41"/>
      <c r="K35" s="46"/>
      <c r="L35" s="47"/>
    </row>
    <row r="36" spans="1:12" ht="14.25" customHeight="1">
      <c r="A36" s="34"/>
      <c r="B36" s="36"/>
      <c r="C36" s="42"/>
      <c r="D36" s="42"/>
      <c r="E36" s="42"/>
      <c r="F36" s="42"/>
      <c r="G36" s="42"/>
      <c r="H36" s="42"/>
      <c r="I36" s="42"/>
      <c r="J36" s="42"/>
      <c r="K36" s="48"/>
      <c r="L36" s="49"/>
    </row>
  </sheetData>
  <sheetProtection/>
  <mergeCells count="15">
    <mergeCell ref="J5:J8"/>
    <mergeCell ref="K5:K8"/>
    <mergeCell ref="L5:L8"/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R22" sqref="R22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3.5">
      <c r="A1" s="22" t="s">
        <v>221</v>
      </c>
    </row>
    <row r="2" spans="1:8" ht="32.25" customHeight="1">
      <c r="A2" s="186" t="s">
        <v>222</v>
      </c>
      <c r="B2" s="186"/>
      <c r="C2" s="186"/>
      <c r="D2" s="186"/>
      <c r="E2" s="186"/>
      <c r="F2" s="186"/>
      <c r="G2" s="186"/>
      <c r="H2" s="186"/>
    </row>
    <row r="4" spans="7:8" ht="11.25">
      <c r="G4" s="177" t="s">
        <v>2</v>
      </c>
      <c r="H4" s="229"/>
    </row>
    <row r="5" spans="1:8" ht="18" customHeight="1">
      <c r="A5" s="230" t="s">
        <v>146</v>
      </c>
      <c r="B5" s="231" t="s">
        <v>146</v>
      </c>
      <c r="C5" s="225" t="s">
        <v>181</v>
      </c>
      <c r="D5" s="225" t="s">
        <v>52</v>
      </c>
      <c r="E5" s="225" t="s">
        <v>53</v>
      </c>
      <c r="F5" s="225" t="s">
        <v>223</v>
      </c>
      <c r="G5" s="225" t="s">
        <v>224</v>
      </c>
      <c r="H5" s="226" t="s">
        <v>225</v>
      </c>
    </row>
    <row r="6" spans="1:8" ht="11.25">
      <c r="A6" s="181" t="s">
        <v>198</v>
      </c>
      <c r="B6" s="228" t="s">
        <v>199</v>
      </c>
      <c r="C6" s="182" t="s">
        <v>181</v>
      </c>
      <c r="D6" s="182" t="s">
        <v>52</v>
      </c>
      <c r="E6" s="182" t="s">
        <v>53</v>
      </c>
      <c r="F6" s="182" t="s">
        <v>223</v>
      </c>
      <c r="G6" s="182" t="s">
        <v>226</v>
      </c>
      <c r="H6" s="227" t="s">
        <v>227</v>
      </c>
    </row>
    <row r="7" spans="1:8" ht="11.25">
      <c r="A7" s="181" t="s">
        <v>198</v>
      </c>
      <c r="B7" s="228" t="s">
        <v>199</v>
      </c>
      <c r="C7" s="182" t="s">
        <v>181</v>
      </c>
      <c r="D7" s="182" t="s">
        <v>52</v>
      </c>
      <c r="E7" s="182" t="s">
        <v>53</v>
      </c>
      <c r="F7" s="182" t="s">
        <v>223</v>
      </c>
      <c r="G7" s="182" t="s">
        <v>226</v>
      </c>
      <c r="H7" s="227" t="s">
        <v>227</v>
      </c>
    </row>
    <row r="8" spans="1:8" ht="1.5" customHeight="1">
      <c r="A8" s="181" t="s">
        <v>198</v>
      </c>
      <c r="B8" s="228" t="s">
        <v>199</v>
      </c>
      <c r="C8" s="182" t="s">
        <v>181</v>
      </c>
      <c r="D8" s="182" t="s">
        <v>52</v>
      </c>
      <c r="E8" s="182" t="s">
        <v>53</v>
      </c>
      <c r="F8" s="182" t="s">
        <v>223</v>
      </c>
      <c r="G8" s="182" t="s">
        <v>226</v>
      </c>
      <c r="H8" s="227" t="s">
        <v>227</v>
      </c>
    </row>
    <row r="9" spans="1:8" ht="18" customHeight="1">
      <c r="A9" s="25"/>
      <c r="B9" s="26" t="s">
        <v>51</v>
      </c>
      <c r="C9" s="27">
        <f>D9+E9</f>
        <v>1067.5400000000002</v>
      </c>
      <c r="D9" s="27">
        <f>D10+D13+D18+D22+D27</f>
        <v>694.4900000000001</v>
      </c>
      <c r="E9" s="27">
        <f>E20+E25</f>
        <v>373.05</v>
      </c>
      <c r="F9" s="27"/>
      <c r="G9" s="27"/>
      <c r="H9" s="28"/>
    </row>
    <row r="10" spans="1:8" ht="18" customHeight="1">
      <c r="A10" s="29" t="s">
        <v>54</v>
      </c>
      <c r="B10" s="29" t="s">
        <v>205</v>
      </c>
      <c r="C10" s="30">
        <v>3.8</v>
      </c>
      <c r="D10" s="30">
        <v>3.8</v>
      </c>
      <c r="E10" s="31"/>
      <c r="F10" s="31"/>
      <c r="G10" s="31"/>
      <c r="H10" s="32"/>
    </row>
    <row r="11" spans="1:8" ht="18" customHeight="1">
      <c r="A11" s="29" t="s">
        <v>56</v>
      </c>
      <c r="B11" s="29" t="s">
        <v>206</v>
      </c>
      <c r="C11" s="30">
        <v>3.8</v>
      </c>
      <c r="D11" s="30">
        <v>3.8</v>
      </c>
      <c r="E11" s="31"/>
      <c r="F11" s="31"/>
      <c r="G11" s="31"/>
      <c r="H11" s="32"/>
    </row>
    <row r="12" spans="1:8" ht="18" customHeight="1">
      <c r="A12" s="29" t="s">
        <v>58</v>
      </c>
      <c r="B12" s="29" t="s">
        <v>207</v>
      </c>
      <c r="C12" s="30">
        <v>3.8</v>
      </c>
      <c r="D12" s="30">
        <v>3.8</v>
      </c>
      <c r="E12" s="31"/>
      <c r="F12" s="31"/>
      <c r="G12" s="31"/>
      <c r="H12" s="32"/>
    </row>
    <row r="13" spans="1:8" ht="18" customHeight="1">
      <c r="A13" s="29" t="s">
        <v>60</v>
      </c>
      <c r="B13" s="29" t="s">
        <v>208</v>
      </c>
      <c r="C13" s="30">
        <v>157.49</v>
      </c>
      <c r="D13" s="30">
        <v>157.49</v>
      </c>
      <c r="E13" s="31"/>
      <c r="F13" s="31"/>
      <c r="G13" s="31"/>
      <c r="H13" s="32"/>
    </row>
    <row r="14" spans="1:8" ht="18" customHeight="1">
      <c r="A14" s="29" t="s">
        <v>62</v>
      </c>
      <c r="B14" s="29" t="s">
        <v>209</v>
      </c>
      <c r="C14" s="30">
        <v>157.49</v>
      </c>
      <c r="D14" s="30">
        <v>157.49</v>
      </c>
      <c r="E14" s="31"/>
      <c r="F14" s="31"/>
      <c r="G14" s="31"/>
      <c r="H14" s="32"/>
    </row>
    <row r="15" spans="1:8" ht="18" customHeight="1">
      <c r="A15" s="29" t="s">
        <v>64</v>
      </c>
      <c r="B15" s="29" t="s">
        <v>210</v>
      </c>
      <c r="C15" s="30">
        <v>60.52</v>
      </c>
      <c r="D15" s="30">
        <v>60.52</v>
      </c>
      <c r="E15" s="31"/>
      <c r="F15" s="31"/>
      <c r="G15" s="31"/>
      <c r="H15" s="32"/>
    </row>
    <row r="16" spans="1:8" ht="18" customHeight="1">
      <c r="A16" s="29" t="s">
        <v>66</v>
      </c>
      <c r="B16" s="29" t="s">
        <v>211</v>
      </c>
      <c r="C16" s="30">
        <v>30.26</v>
      </c>
      <c r="D16" s="30">
        <v>30.26</v>
      </c>
      <c r="E16" s="31"/>
      <c r="F16" s="31"/>
      <c r="G16" s="31"/>
      <c r="H16" s="32"/>
    </row>
    <row r="17" spans="1:8" ht="18" customHeight="1">
      <c r="A17" s="29" t="s">
        <v>68</v>
      </c>
      <c r="B17" s="29" t="s">
        <v>212</v>
      </c>
      <c r="C17" s="30">
        <v>487.81</v>
      </c>
      <c r="D17" s="30">
        <v>487.81</v>
      </c>
      <c r="E17" s="31"/>
      <c r="F17" s="31"/>
      <c r="G17" s="31"/>
      <c r="H17" s="32"/>
    </row>
    <row r="18" spans="1:8" ht="18" customHeight="1">
      <c r="A18" s="29" t="s">
        <v>70</v>
      </c>
      <c r="B18" s="29" t="s">
        <v>213</v>
      </c>
      <c r="C18" s="30">
        <v>448.85</v>
      </c>
      <c r="D18" s="148">
        <v>448.85</v>
      </c>
      <c r="E18" s="31"/>
      <c r="F18" s="31"/>
      <c r="G18" s="31"/>
      <c r="H18" s="32"/>
    </row>
    <row r="19" spans="1:8" ht="18" customHeight="1">
      <c r="A19" s="147" t="s">
        <v>72</v>
      </c>
      <c r="B19" s="147" t="s">
        <v>214</v>
      </c>
      <c r="C19" s="148">
        <v>448.85</v>
      </c>
      <c r="D19" s="148">
        <v>448.85</v>
      </c>
      <c r="F19" s="31"/>
      <c r="G19" s="31"/>
      <c r="H19" s="32"/>
    </row>
    <row r="20" spans="1:8" s="152" customFormat="1" ht="18" customHeight="1">
      <c r="A20" s="147">
        <v>21004</v>
      </c>
      <c r="B20" s="147" t="s">
        <v>284</v>
      </c>
      <c r="C20" s="148">
        <v>306.05</v>
      </c>
      <c r="D20" s="148"/>
      <c r="E20" s="154">
        <v>306.05</v>
      </c>
      <c r="F20" s="154"/>
      <c r="G20" s="154"/>
      <c r="H20" s="161"/>
    </row>
    <row r="21" spans="1:8" s="152" customFormat="1" ht="18" customHeight="1">
      <c r="A21" s="147">
        <v>2100408</v>
      </c>
      <c r="B21" s="147" t="s">
        <v>285</v>
      </c>
      <c r="C21" s="148">
        <v>306.05</v>
      </c>
      <c r="D21" s="148"/>
      <c r="E21" s="154">
        <v>306.05</v>
      </c>
      <c r="F21" s="154"/>
      <c r="G21" s="154"/>
      <c r="H21" s="161"/>
    </row>
    <row r="22" spans="1:8" s="152" customFormat="1" ht="15.75" customHeight="1">
      <c r="A22" s="147" t="s">
        <v>74</v>
      </c>
      <c r="B22" s="147" t="s">
        <v>215</v>
      </c>
      <c r="C22" s="148">
        <v>38.96</v>
      </c>
      <c r="D22" s="148">
        <v>38.96</v>
      </c>
      <c r="F22" s="149"/>
      <c r="G22" s="149"/>
      <c r="H22" s="149"/>
    </row>
    <row r="23" spans="1:8" ht="18" customHeight="1">
      <c r="A23" s="29" t="s">
        <v>76</v>
      </c>
      <c r="B23" s="29" t="s">
        <v>216</v>
      </c>
      <c r="C23" s="30">
        <v>37.83</v>
      </c>
      <c r="D23" s="30">
        <v>37.83</v>
      </c>
      <c r="E23" s="31"/>
      <c r="F23" s="31"/>
      <c r="G23" s="31"/>
      <c r="H23" s="32"/>
    </row>
    <row r="24" spans="1:8" ht="18" customHeight="1">
      <c r="A24" s="29" t="s">
        <v>78</v>
      </c>
      <c r="B24" s="29" t="s">
        <v>217</v>
      </c>
      <c r="C24" s="30">
        <v>1.13</v>
      </c>
      <c r="D24" s="30">
        <v>1.13</v>
      </c>
      <c r="E24" s="31"/>
      <c r="F24" s="31"/>
      <c r="G24" s="31"/>
      <c r="H24" s="32"/>
    </row>
    <row r="25" spans="1:8" s="152" customFormat="1" ht="18" customHeight="1">
      <c r="A25" s="147">
        <v>21099</v>
      </c>
      <c r="B25" s="147" t="s">
        <v>286</v>
      </c>
      <c r="C25" s="148">
        <v>67</v>
      </c>
      <c r="D25" s="148"/>
      <c r="E25" s="154">
        <v>67</v>
      </c>
      <c r="F25" s="154"/>
      <c r="G25" s="154"/>
      <c r="H25" s="161"/>
    </row>
    <row r="26" spans="1:8" s="152" customFormat="1" ht="18" customHeight="1">
      <c r="A26" s="147">
        <v>2109999</v>
      </c>
      <c r="B26" s="147" t="s">
        <v>287</v>
      </c>
      <c r="C26" s="148">
        <v>67</v>
      </c>
      <c r="D26" s="148"/>
      <c r="E26" s="154">
        <v>67</v>
      </c>
      <c r="F26" s="154"/>
      <c r="G26" s="154"/>
      <c r="H26" s="161"/>
    </row>
    <row r="27" spans="1:8" ht="18" customHeight="1">
      <c r="A27" s="29" t="s">
        <v>84</v>
      </c>
      <c r="B27" s="29" t="s">
        <v>220</v>
      </c>
      <c r="C27" s="30">
        <v>45.39</v>
      </c>
      <c r="D27" s="30">
        <v>45.39</v>
      </c>
      <c r="E27" s="31"/>
      <c r="F27" s="31"/>
      <c r="G27" s="31"/>
      <c r="H27" s="32"/>
    </row>
    <row r="28" spans="1:8" s="152" customFormat="1" ht="15.75" customHeight="1">
      <c r="A28" s="147" t="s">
        <v>82</v>
      </c>
      <c r="B28" s="147" t="s">
        <v>219</v>
      </c>
      <c r="C28" s="148">
        <v>45.39</v>
      </c>
      <c r="D28" s="148">
        <v>45.39</v>
      </c>
      <c r="E28" s="31"/>
      <c r="F28" s="149"/>
      <c r="G28" s="149"/>
      <c r="H28" s="149"/>
    </row>
    <row r="29" spans="1:8" s="152" customFormat="1" ht="15.75" customHeight="1">
      <c r="A29" s="147" t="s">
        <v>84</v>
      </c>
      <c r="B29" s="147" t="s">
        <v>220</v>
      </c>
      <c r="C29" s="148">
        <v>45.39</v>
      </c>
      <c r="D29" s="148">
        <v>45.39</v>
      </c>
      <c r="E29" s="31"/>
      <c r="F29" s="149"/>
      <c r="G29" s="149"/>
      <c r="H29" s="149"/>
    </row>
  </sheetData>
  <sheetProtection/>
  <mergeCells count="11">
    <mergeCell ref="D5:D8"/>
    <mergeCell ref="E5:E8"/>
    <mergeCell ref="F5:F8"/>
    <mergeCell ref="G5:G8"/>
    <mergeCell ref="H5:H8"/>
    <mergeCell ref="A2:H2"/>
    <mergeCell ref="G4:H4"/>
    <mergeCell ref="A5:B5"/>
    <mergeCell ref="A6:A8"/>
    <mergeCell ref="B6:B8"/>
    <mergeCell ref="C5:C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A2" sqref="A2:K2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198" t="s">
        <v>228</v>
      </c>
      <c r="B1" s="198"/>
      <c r="C1" s="16"/>
      <c r="D1" s="16"/>
      <c r="E1" s="16"/>
      <c r="F1" s="16"/>
      <c r="G1" s="17"/>
      <c r="H1" s="17"/>
      <c r="I1" s="17"/>
      <c r="J1" s="17"/>
      <c r="K1" s="17"/>
    </row>
    <row r="2" spans="1:11" ht="19.5">
      <c r="A2" s="232" t="s">
        <v>229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3.5">
      <c r="A3" s="16"/>
      <c r="B3" s="16"/>
      <c r="C3" s="16"/>
      <c r="D3" s="16"/>
      <c r="E3" s="16"/>
      <c r="F3" s="16"/>
      <c r="G3" s="17"/>
      <c r="H3" s="17"/>
      <c r="I3" s="17"/>
      <c r="J3" s="17"/>
      <c r="K3" s="17" t="s">
        <v>2</v>
      </c>
    </row>
    <row r="4" spans="1:11" ht="14.25">
      <c r="A4" s="234" t="s">
        <v>146</v>
      </c>
      <c r="B4" s="233" t="s">
        <v>51</v>
      </c>
      <c r="C4" s="233" t="s">
        <v>184</v>
      </c>
      <c r="D4" s="233" t="s">
        <v>192</v>
      </c>
      <c r="E4" s="233" t="s">
        <v>193</v>
      </c>
      <c r="F4" s="233" t="s">
        <v>194</v>
      </c>
      <c r="G4" s="233" t="s">
        <v>230</v>
      </c>
      <c r="H4" s="233"/>
      <c r="I4" s="233" t="s">
        <v>231</v>
      </c>
      <c r="J4" s="233" t="s">
        <v>232</v>
      </c>
      <c r="K4" s="233" t="s">
        <v>182</v>
      </c>
    </row>
    <row r="5" spans="1:11" ht="42.75">
      <c r="A5" s="234"/>
      <c r="B5" s="233"/>
      <c r="C5" s="233"/>
      <c r="D5" s="233"/>
      <c r="E5" s="233"/>
      <c r="F5" s="233"/>
      <c r="G5" s="18" t="s">
        <v>233</v>
      </c>
      <c r="H5" s="18" t="s">
        <v>234</v>
      </c>
      <c r="I5" s="233"/>
      <c r="J5" s="233"/>
      <c r="K5" s="233"/>
    </row>
    <row r="6" spans="1:11" ht="18.75">
      <c r="A6" s="19" t="s">
        <v>51</v>
      </c>
      <c r="B6" s="20">
        <v>60</v>
      </c>
      <c r="C6" s="20"/>
      <c r="D6" s="20"/>
      <c r="E6" s="20"/>
      <c r="F6" s="20"/>
      <c r="G6" s="20">
        <v>60</v>
      </c>
      <c r="H6" s="20"/>
      <c r="I6" s="20"/>
      <c r="J6" s="20"/>
      <c r="K6" s="20"/>
    </row>
    <row r="7" spans="1:11" ht="18.75">
      <c r="A7" s="21" t="s">
        <v>235</v>
      </c>
      <c r="B7" s="20">
        <v>60</v>
      </c>
      <c r="C7" s="20"/>
      <c r="D7" s="20"/>
      <c r="E7" s="20"/>
      <c r="F7" s="20"/>
      <c r="G7" s="20">
        <v>60</v>
      </c>
      <c r="H7" s="20"/>
      <c r="I7" s="20"/>
      <c r="J7" s="20"/>
      <c r="K7" s="20"/>
    </row>
    <row r="8" spans="1:11" ht="18.75">
      <c r="A8" s="21" t="s">
        <v>236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8.75">
      <c r="A9" s="21" t="s">
        <v>237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27" ht="11.25">
      <c r="M27" t="s">
        <v>157</v>
      </c>
    </row>
  </sheetData>
  <sheetProtection/>
  <mergeCells count="12">
    <mergeCell ref="J4:J5"/>
    <mergeCell ref="K4:K5"/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zoomScalePageLayoutView="0" workbookViewId="0" topLeftCell="A1">
      <selection activeCell="G5" sqref="G5"/>
    </sheetView>
  </sheetViews>
  <sheetFormatPr defaultColWidth="1.5" defaultRowHeight="11.25"/>
  <cols>
    <col min="1" max="1" width="25.33203125" style="5" customWidth="1"/>
    <col min="2" max="2" width="43.83203125" style="5" customWidth="1"/>
    <col min="3" max="6" width="26" style="5" customWidth="1"/>
    <col min="7" max="32" width="12" style="5" customWidth="1"/>
    <col min="33" max="224" width="1.5" style="5" customWidth="1"/>
    <col min="225" max="255" width="12" style="5" customWidth="1"/>
    <col min="256" max="16384" width="1.5" style="5" customWidth="1"/>
  </cols>
  <sheetData>
    <row r="1" ht="21" customHeight="1">
      <c r="A1" s="6" t="s">
        <v>238</v>
      </c>
    </row>
    <row r="2" spans="1:6" ht="47.25" customHeight="1">
      <c r="A2" s="235" t="s">
        <v>239</v>
      </c>
      <c r="B2" s="235"/>
      <c r="C2" s="235"/>
      <c r="D2" s="235"/>
      <c r="E2" s="235"/>
      <c r="F2" s="235"/>
    </row>
    <row r="3" spans="1:6" ht="19.5" customHeight="1">
      <c r="A3" s="7"/>
      <c r="B3" s="7"/>
      <c r="C3" s="7"/>
      <c r="D3" s="7"/>
      <c r="E3" s="7"/>
      <c r="F3" s="8" t="s">
        <v>2</v>
      </c>
    </row>
    <row r="4" spans="1:6" ht="36" customHeight="1">
      <c r="A4" s="236" t="s">
        <v>240</v>
      </c>
      <c r="B4" s="236" t="s">
        <v>241</v>
      </c>
      <c r="C4" s="236"/>
      <c r="D4" s="9" t="s">
        <v>242</v>
      </c>
      <c r="E4" s="236">
        <v>1067.54</v>
      </c>
      <c r="F4" s="236"/>
    </row>
    <row r="5" spans="1:6" ht="36" customHeight="1">
      <c r="A5" s="236"/>
      <c r="B5" s="236"/>
      <c r="C5" s="236"/>
      <c r="D5" s="9" t="s">
        <v>243</v>
      </c>
      <c r="E5" s="236">
        <v>1067.54</v>
      </c>
      <c r="F5" s="236"/>
    </row>
    <row r="6" spans="1:6" ht="73.5" customHeight="1">
      <c r="A6" s="9" t="s">
        <v>244</v>
      </c>
      <c r="B6" s="236" t="s">
        <v>245</v>
      </c>
      <c r="C6" s="236"/>
      <c r="D6" s="236"/>
      <c r="E6" s="236"/>
      <c r="F6" s="236"/>
    </row>
    <row r="7" spans="1:6" ht="26.25" customHeight="1">
      <c r="A7" s="237" t="s">
        <v>246</v>
      </c>
      <c r="B7" s="9" t="s">
        <v>247</v>
      </c>
      <c r="C7" s="9" t="s">
        <v>248</v>
      </c>
      <c r="D7" s="9" t="s">
        <v>249</v>
      </c>
      <c r="E7" s="9" t="s">
        <v>250</v>
      </c>
      <c r="F7" s="9" t="s">
        <v>251</v>
      </c>
    </row>
    <row r="8" spans="1:6" ht="33.75" customHeight="1">
      <c r="A8" s="237"/>
      <c r="B8" s="163" t="s">
        <v>288</v>
      </c>
      <c r="C8" s="9">
        <v>10</v>
      </c>
      <c r="D8" s="9" t="s">
        <v>252</v>
      </c>
      <c r="E8" s="164" t="s">
        <v>289</v>
      </c>
      <c r="F8" s="165" t="s">
        <v>290</v>
      </c>
    </row>
    <row r="9" spans="1:6" ht="33.75" customHeight="1">
      <c r="A9" s="237"/>
      <c r="B9" s="163" t="s">
        <v>291</v>
      </c>
      <c r="C9" s="9">
        <v>10</v>
      </c>
      <c r="D9" s="9" t="s">
        <v>252</v>
      </c>
      <c r="E9" s="166" t="s">
        <v>292</v>
      </c>
      <c r="F9" s="165" t="s">
        <v>293</v>
      </c>
    </row>
    <row r="10" spans="1:6" ht="33.75" customHeight="1">
      <c r="A10" s="237"/>
      <c r="B10" s="163" t="s">
        <v>294</v>
      </c>
      <c r="C10" s="9">
        <v>20</v>
      </c>
      <c r="D10" s="9" t="s">
        <v>252</v>
      </c>
      <c r="E10" s="166" t="s">
        <v>295</v>
      </c>
      <c r="F10" s="165" t="s">
        <v>296</v>
      </c>
    </row>
    <row r="11" spans="1:6" ht="33.75" customHeight="1">
      <c r="A11" s="237"/>
      <c r="B11" s="163" t="s">
        <v>297</v>
      </c>
      <c r="C11" s="9">
        <v>10</v>
      </c>
      <c r="D11" s="9" t="s">
        <v>252</v>
      </c>
      <c r="E11" s="164" t="s">
        <v>298</v>
      </c>
      <c r="F11" s="165" t="s">
        <v>299</v>
      </c>
    </row>
    <row r="12" spans="1:6" ht="33.75" customHeight="1">
      <c r="A12" s="237"/>
      <c r="B12" s="163" t="s">
        <v>300</v>
      </c>
      <c r="C12" s="9">
        <v>10</v>
      </c>
      <c r="D12" s="9" t="s">
        <v>252</v>
      </c>
      <c r="E12" s="164" t="s">
        <v>301</v>
      </c>
      <c r="F12" s="167" t="s">
        <v>302</v>
      </c>
    </row>
    <row r="13" spans="1:6" ht="33.75" customHeight="1">
      <c r="A13" s="237"/>
      <c r="B13" s="168" t="s">
        <v>303</v>
      </c>
      <c r="C13" s="9">
        <v>17</v>
      </c>
      <c r="D13" s="169" t="s">
        <v>304</v>
      </c>
      <c r="E13" s="164" t="s">
        <v>305</v>
      </c>
      <c r="F13" s="169" t="s">
        <v>306</v>
      </c>
    </row>
    <row r="14" spans="1:6" ht="33.75" customHeight="1">
      <c r="A14" s="237"/>
      <c r="B14" s="163" t="s">
        <v>307</v>
      </c>
      <c r="C14" s="9">
        <v>3</v>
      </c>
      <c r="D14" s="169" t="s">
        <v>308</v>
      </c>
      <c r="E14" s="170" t="s">
        <v>309</v>
      </c>
      <c r="F14" s="169" t="s">
        <v>310</v>
      </c>
    </row>
    <row r="15" spans="1:6" ht="33.75" customHeight="1">
      <c r="A15" s="237"/>
      <c r="B15" s="163" t="s">
        <v>311</v>
      </c>
      <c r="C15" s="9">
        <v>50</v>
      </c>
      <c r="D15" s="165" t="s">
        <v>252</v>
      </c>
      <c r="E15" s="170" t="s">
        <v>312</v>
      </c>
      <c r="F15" s="171" t="s">
        <v>313</v>
      </c>
    </row>
    <row r="16" spans="1:6" ht="33.75" customHeight="1">
      <c r="A16" s="237"/>
      <c r="B16" s="9"/>
      <c r="C16" s="10"/>
      <c r="D16" s="10"/>
      <c r="E16" s="10"/>
      <c r="F16" s="10"/>
    </row>
    <row r="17" spans="1:6" ht="12.75">
      <c r="A17" s="11"/>
      <c r="B17" s="12"/>
      <c r="C17" s="13"/>
      <c r="D17" s="13"/>
      <c r="E17" s="13"/>
      <c r="F17" s="12"/>
    </row>
    <row r="18" spans="1:6" ht="12.75">
      <c r="A18" s="11"/>
      <c r="B18" s="12"/>
      <c r="C18" s="13"/>
      <c r="D18" s="13"/>
      <c r="E18" s="13"/>
      <c r="F18" s="12"/>
    </row>
    <row r="19" spans="1:6" ht="12.75">
      <c r="A19" s="11"/>
      <c r="B19" s="12"/>
      <c r="C19" s="13"/>
      <c r="D19" s="13"/>
      <c r="E19" s="13"/>
      <c r="F19" s="12"/>
    </row>
    <row r="20" spans="1:6" ht="12.75">
      <c r="A20" s="11"/>
      <c r="B20" s="12"/>
      <c r="C20" s="13"/>
      <c r="D20" s="13"/>
      <c r="E20" s="13"/>
      <c r="F20" s="12"/>
    </row>
    <row r="21" spans="1:6" ht="12.75">
      <c r="A21" s="11"/>
      <c r="B21" s="12"/>
      <c r="C21" s="13"/>
      <c r="D21" s="13"/>
      <c r="E21" s="13"/>
      <c r="F21" s="12"/>
    </row>
    <row r="22" spans="1:6" ht="12.75">
      <c r="A22" s="11"/>
      <c r="B22" s="12"/>
      <c r="C22" s="13"/>
      <c r="D22" s="13"/>
      <c r="E22" s="13"/>
      <c r="F22" s="12"/>
    </row>
    <row r="23" spans="1:6" ht="12.75">
      <c r="A23" s="11"/>
      <c r="B23" s="12"/>
      <c r="C23" s="13"/>
      <c r="D23" s="13"/>
      <c r="E23" s="13"/>
      <c r="F23" s="12"/>
    </row>
    <row r="24" spans="1:6" ht="12.75">
      <c r="A24" s="11"/>
      <c r="B24" s="12"/>
      <c r="C24" s="13"/>
      <c r="D24" s="13"/>
      <c r="E24" s="13"/>
      <c r="F24" s="12"/>
    </row>
    <row r="25" spans="1:6" ht="12.75">
      <c r="A25" s="11"/>
      <c r="B25" s="12"/>
      <c r="C25" s="13"/>
      <c r="D25" s="13"/>
      <c r="E25" s="13"/>
      <c r="F25" s="12"/>
    </row>
    <row r="26" spans="1:6" ht="12.75">
      <c r="A26" s="11"/>
      <c r="B26" s="12"/>
      <c r="C26" s="13"/>
      <c r="D26" s="13"/>
      <c r="E26" s="13"/>
      <c r="F26" s="12"/>
    </row>
    <row r="27" spans="1:6" ht="12.75">
      <c r="A27" s="11"/>
      <c r="B27" s="12"/>
      <c r="C27" s="13"/>
      <c r="D27" s="13"/>
      <c r="E27" s="13"/>
      <c r="F27" s="12"/>
    </row>
    <row r="28" spans="1:6" ht="12.75">
      <c r="A28" s="11"/>
      <c r="B28" s="12"/>
      <c r="C28" s="13"/>
      <c r="D28" s="13"/>
      <c r="E28" s="13"/>
      <c r="F28" s="12"/>
    </row>
    <row r="29" spans="1:6" ht="12.75">
      <c r="A29" s="11"/>
      <c r="B29" s="12"/>
      <c r="C29" s="13"/>
      <c r="D29" s="13"/>
      <c r="E29" s="13"/>
      <c r="F29" s="12"/>
    </row>
    <row r="30" spans="1:6" ht="12.75">
      <c r="A30" s="11"/>
      <c r="B30" s="12"/>
      <c r="C30" s="13"/>
      <c r="D30" s="13"/>
      <c r="E30" s="13"/>
      <c r="F30" s="12"/>
    </row>
    <row r="31" spans="1:6" ht="12.75">
      <c r="A31" s="11"/>
      <c r="B31" s="12"/>
      <c r="C31" s="13"/>
      <c r="D31" s="13"/>
      <c r="E31" s="13"/>
      <c r="F31" s="12"/>
    </row>
    <row r="32" spans="1:6" ht="12.75">
      <c r="A32" s="11"/>
      <c r="B32" s="12"/>
      <c r="C32" s="13"/>
      <c r="D32" s="13"/>
      <c r="E32" s="13"/>
      <c r="F32" s="12"/>
    </row>
    <row r="33" spans="1:6" ht="12.75">
      <c r="A33" s="11"/>
      <c r="B33" s="12"/>
      <c r="C33" s="13"/>
      <c r="D33" s="13"/>
      <c r="E33" s="13"/>
      <c r="F33" s="12"/>
    </row>
    <row r="34" spans="1:6" ht="12.75">
      <c r="A34" s="11"/>
      <c r="B34" s="12"/>
      <c r="C34" s="13"/>
      <c r="D34" s="13"/>
      <c r="E34" s="13"/>
      <c r="F34" s="12"/>
    </row>
    <row r="35" spans="1:6" ht="12.75">
      <c r="A35" s="11"/>
      <c r="B35" s="12"/>
      <c r="C35" s="13"/>
      <c r="D35" s="13"/>
      <c r="E35" s="13"/>
      <c r="F35" s="12"/>
    </row>
    <row r="36" spans="2:6" ht="12.75">
      <c r="B36" s="14"/>
      <c r="C36" s="15"/>
      <c r="D36" s="15"/>
      <c r="E36" s="15"/>
      <c r="F36" s="14"/>
    </row>
    <row r="37" spans="2:6" ht="12.75">
      <c r="B37" s="14"/>
      <c r="C37" s="15"/>
      <c r="D37" s="15"/>
      <c r="E37" s="15"/>
      <c r="F37" s="14"/>
    </row>
    <row r="38" spans="2:6" ht="12.75">
      <c r="B38" s="14"/>
      <c r="C38" s="14"/>
      <c r="D38" s="14"/>
      <c r="E38" s="14"/>
      <c r="F38" s="14"/>
    </row>
    <row r="39" spans="2:6" ht="12.75">
      <c r="B39" s="14"/>
      <c r="C39" s="14"/>
      <c r="D39" s="14"/>
      <c r="E39" s="14"/>
      <c r="F39" s="14"/>
    </row>
    <row r="40" spans="2:6" ht="12.75">
      <c r="B40" s="14"/>
      <c r="C40" s="14"/>
      <c r="D40" s="14"/>
      <c r="E40" s="14"/>
      <c r="F40" s="14"/>
    </row>
    <row r="41" spans="2:6" ht="12.75">
      <c r="B41" s="14"/>
      <c r="C41" s="14"/>
      <c r="D41" s="14"/>
      <c r="E41" s="14"/>
      <c r="F41" s="14"/>
    </row>
    <row r="42" spans="2:6" ht="12.75">
      <c r="B42" s="14"/>
      <c r="C42" s="14"/>
      <c r="D42" s="14"/>
      <c r="E42" s="14"/>
      <c r="F42" s="14"/>
    </row>
    <row r="43" spans="2:6" ht="12.75">
      <c r="B43" s="14"/>
      <c r="C43" s="14"/>
      <c r="D43" s="14"/>
      <c r="E43" s="14"/>
      <c r="F43" s="14"/>
    </row>
    <row r="44" spans="2:6" ht="12.75">
      <c r="B44" s="14"/>
      <c r="C44" s="14"/>
      <c r="D44" s="14"/>
      <c r="E44" s="14"/>
      <c r="F44" s="14"/>
    </row>
    <row r="45" spans="2:6" ht="12.75">
      <c r="B45" s="14"/>
      <c r="C45" s="14"/>
      <c r="D45" s="14"/>
      <c r="E45" s="14"/>
      <c r="F45" s="14"/>
    </row>
    <row r="46" spans="2:6" ht="12.75">
      <c r="B46" s="14"/>
      <c r="C46" s="14"/>
      <c r="D46" s="14"/>
      <c r="E46" s="14"/>
      <c r="F46" s="14"/>
    </row>
    <row r="47" spans="2:6" ht="12.75">
      <c r="B47" s="14"/>
      <c r="C47" s="14"/>
      <c r="D47" s="14"/>
      <c r="E47" s="14"/>
      <c r="F47" s="14"/>
    </row>
    <row r="48" spans="2:6" ht="12.75">
      <c r="B48" s="14"/>
      <c r="C48" s="14"/>
      <c r="D48" s="14"/>
      <c r="E48" s="14"/>
      <c r="F48" s="14"/>
    </row>
    <row r="49" spans="2:6" ht="12.75">
      <c r="B49" s="14"/>
      <c r="C49" s="14"/>
      <c r="D49" s="14"/>
      <c r="E49" s="14"/>
      <c r="F49" s="14"/>
    </row>
    <row r="50" spans="2:6" ht="12.75">
      <c r="B50" s="14"/>
      <c r="C50" s="14"/>
      <c r="D50" s="14"/>
      <c r="E50" s="14"/>
      <c r="F50" s="14"/>
    </row>
    <row r="51" spans="2:6" ht="12.75">
      <c r="B51" s="14"/>
      <c r="C51" s="14"/>
      <c r="D51" s="14"/>
      <c r="E51" s="14"/>
      <c r="F51" s="14"/>
    </row>
    <row r="52" spans="2:6" ht="12.75">
      <c r="B52" s="14"/>
      <c r="C52" s="14"/>
      <c r="D52" s="14"/>
      <c r="E52" s="14"/>
      <c r="F52" s="14"/>
    </row>
    <row r="53" spans="2:6" ht="12.75">
      <c r="B53" s="14"/>
      <c r="C53" s="14"/>
      <c r="D53" s="14"/>
      <c r="E53" s="14"/>
      <c r="F53" s="14"/>
    </row>
    <row r="54" spans="2:6" ht="12.75">
      <c r="B54" s="14"/>
      <c r="C54" s="14"/>
      <c r="D54" s="14"/>
      <c r="E54" s="14"/>
      <c r="F54" s="14"/>
    </row>
    <row r="55" spans="2:6" ht="12.75">
      <c r="B55" s="14"/>
      <c r="C55" s="14"/>
      <c r="D55" s="14"/>
      <c r="E55" s="14"/>
      <c r="F55" s="14"/>
    </row>
    <row r="56" spans="2:6" ht="12.75">
      <c r="B56" s="14"/>
      <c r="C56" s="14"/>
      <c r="D56" s="14"/>
      <c r="E56" s="14"/>
      <c r="F56" s="14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selection activeCell="K28" sqref="K28"/>
    </sheetView>
  </sheetViews>
  <sheetFormatPr defaultColWidth="9.33203125" defaultRowHeight="11.25"/>
  <cols>
    <col min="1" max="3" width="18" style="0" customWidth="1"/>
    <col min="4" max="4" width="21.83203125" style="0" customWidth="1"/>
    <col min="5" max="7" width="18" style="0" customWidth="1"/>
  </cols>
  <sheetData>
    <row r="1" spans="1:2" ht="18.75">
      <c r="A1" s="198" t="s">
        <v>254</v>
      </c>
      <c r="B1" s="198"/>
    </row>
    <row r="2" spans="1:7" ht="24">
      <c r="A2" s="240" t="s">
        <v>255</v>
      </c>
      <c r="B2" s="240"/>
      <c r="C2" s="240"/>
      <c r="D2" s="240"/>
      <c r="E2" s="240"/>
      <c r="F2" s="240"/>
      <c r="G2" s="240"/>
    </row>
    <row r="3" spans="1:7" ht="12">
      <c r="A3" s="241"/>
      <c r="B3" s="241"/>
      <c r="C3" s="241"/>
      <c r="D3" s="241"/>
      <c r="E3" s="241"/>
      <c r="F3" s="241"/>
      <c r="G3" s="241"/>
    </row>
    <row r="4" spans="1:7" ht="28.5" customHeight="1">
      <c r="A4" s="242" t="s">
        <v>256</v>
      </c>
      <c r="B4" s="243"/>
      <c r="C4" s="243"/>
      <c r="D4" s="244" t="s">
        <v>314</v>
      </c>
      <c r="E4" s="244"/>
      <c r="F4" s="244"/>
      <c r="G4" s="245"/>
    </row>
    <row r="5" spans="1:7" ht="28.5" customHeight="1">
      <c r="A5" s="246" t="s">
        <v>257</v>
      </c>
      <c r="B5" s="247"/>
      <c r="C5" s="248"/>
      <c r="D5" s="249" t="s">
        <v>315</v>
      </c>
      <c r="E5" s="250"/>
      <c r="F5" s="250"/>
      <c r="G5" s="251"/>
    </row>
    <row r="6" spans="1:7" ht="28.5" customHeight="1">
      <c r="A6" s="265" t="s">
        <v>258</v>
      </c>
      <c r="B6" s="252" t="s">
        <v>259</v>
      </c>
      <c r="C6" s="253"/>
      <c r="D6" s="252">
        <v>306.05</v>
      </c>
      <c r="E6" s="252"/>
      <c r="F6" s="252"/>
      <c r="G6" s="254"/>
    </row>
    <row r="7" spans="1:7" ht="28.5" customHeight="1">
      <c r="A7" s="266"/>
      <c r="B7" s="252" t="s">
        <v>260</v>
      </c>
      <c r="C7" s="253"/>
      <c r="D7" s="252">
        <v>306.05</v>
      </c>
      <c r="E7" s="252"/>
      <c r="F7" s="252"/>
      <c r="G7" s="254"/>
    </row>
    <row r="8" spans="1:7" ht="28.5" customHeight="1">
      <c r="A8" s="266"/>
      <c r="B8" s="252" t="s">
        <v>261</v>
      </c>
      <c r="C8" s="253"/>
      <c r="D8" s="255"/>
      <c r="E8" s="256"/>
      <c r="F8" s="256"/>
      <c r="G8" s="257"/>
    </row>
    <row r="9" spans="1:7" ht="28.5" customHeight="1">
      <c r="A9" s="266"/>
      <c r="B9" s="258" t="s">
        <v>262</v>
      </c>
      <c r="C9" s="259"/>
      <c r="D9" s="255"/>
      <c r="E9" s="256"/>
      <c r="F9" s="256"/>
      <c r="G9" s="257"/>
    </row>
    <row r="10" spans="1:7" ht="28.5" customHeight="1">
      <c r="A10" s="267"/>
      <c r="B10" s="258" t="s">
        <v>263</v>
      </c>
      <c r="C10" s="259"/>
      <c r="D10" s="260"/>
      <c r="E10" s="261"/>
      <c r="F10" s="261"/>
      <c r="G10" s="262"/>
    </row>
    <row r="11" spans="1:7" ht="39.75" customHeight="1">
      <c r="A11" s="2" t="s">
        <v>264</v>
      </c>
      <c r="B11" s="258" t="s">
        <v>316</v>
      </c>
      <c r="C11" s="263"/>
      <c r="D11" s="263"/>
      <c r="E11" s="263"/>
      <c r="F11" s="263"/>
      <c r="G11" s="264"/>
    </row>
    <row r="12" spans="1:7" ht="21.75" customHeight="1">
      <c r="A12" s="2" t="s">
        <v>265</v>
      </c>
      <c r="B12" s="258" t="s">
        <v>317</v>
      </c>
      <c r="C12" s="263"/>
      <c r="D12" s="263"/>
      <c r="E12" s="263"/>
      <c r="F12" s="263"/>
      <c r="G12" s="264"/>
    </row>
    <row r="13" spans="1:7" ht="39.75" customHeight="1">
      <c r="A13" s="2" t="s">
        <v>266</v>
      </c>
      <c r="B13" s="258" t="s">
        <v>318</v>
      </c>
      <c r="C13" s="263"/>
      <c r="D13" s="263"/>
      <c r="E13" s="263"/>
      <c r="F13" s="263"/>
      <c r="G13" s="264"/>
    </row>
    <row r="14" spans="1:7" ht="28.5" customHeight="1">
      <c r="A14" s="268" t="s">
        <v>246</v>
      </c>
      <c r="B14" s="3" t="s">
        <v>267</v>
      </c>
      <c r="C14" s="3" t="s">
        <v>268</v>
      </c>
      <c r="D14" s="1" t="s">
        <v>269</v>
      </c>
      <c r="E14" s="1" t="s">
        <v>251</v>
      </c>
      <c r="F14" s="1" t="s">
        <v>270</v>
      </c>
      <c r="G14" s="4" t="s">
        <v>271</v>
      </c>
    </row>
    <row r="15" spans="1:7" ht="28.5" customHeight="1">
      <c r="A15" s="268"/>
      <c r="B15" s="238" t="s">
        <v>272</v>
      </c>
      <c r="C15" s="239" t="s">
        <v>273</v>
      </c>
      <c r="D15" s="156" t="s">
        <v>319</v>
      </c>
      <c r="E15" s="156" t="s">
        <v>320</v>
      </c>
      <c r="F15" s="156"/>
      <c r="G15" s="4">
        <v>3</v>
      </c>
    </row>
    <row r="16" spans="1:7" ht="28.5" customHeight="1">
      <c r="A16" s="268"/>
      <c r="B16" s="238"/>
      <c r="C16" s="239"/>
      <c r="D16" s="156" t="s">
        <v>321</v>
      </c>
      <c r="E16" s="156">
        <v>8</v>
      </c>
      <c r="F16" s="156" t="s">
        <v>308</v>
      </c>
      <c r="G16" s="4">
        <v>5</v>
      </c>
    </row>
    <row r="17" spans="1:7" ht="28.5" customHeight="1">
      <c r="A17" s="268"/>
      <c r="B17" s="238"/>
      <c r="C17" s="239"/>
      <c r="D17" s="156" t="s">
        <v>322</v>
      </c>
      <c r="E17" s="156" t="s">
        <v>323</v>
      </c>
      <c r="F17" s="156"/>
      <c r="G17" s="4">
        <v>5</v>
      </c>
    </row>
    <row r="18" spans="1:7" ht="28.5" customHeight="1">
      <c r="A18" s="268"/>
      <c r="B18" s="238"/>
      <c r="C18" s="239" t="s">
        <v>274</v>
      </c>
      <c r="D18" s="156" t="s">
        <v>324</v>
      </c>
      <c r="E18" s="156" t="s">
        <v>325</v>
      </c>
      <c r="F18" s="156" t="s">
        <v>252</v>
      </c>
      <c r="G18" s="4">
        <v>8</v>
      </c>
    </row>
    <row r="19" spans="1:7" ht="28.5" customHeight="1">
      <c r="A19" s="268"/>
      <c r="B19" s="238"/>
      <c r="C19" s="239"/>
      <c r="D19" s="156" t="s">
        <v>326</v>
      </c>
      <c r="E19" s="156" t="s">
        <v>327</v>
      </c>
      <c r="F19" s="156" t="s">
        <v>252</v>
      </c>
      <c r="G19" s="4">
        <v>8</v>
      </c>
    </row>
    <row r="20" spans="1:7" ht="28.5" customHeight="1">
      <c r="A20" s="268"/>
      <c r="B20" s="238"/>
      <c r="C20" s="239"/>
      <c r="D20" s="156" t="s">
        <v>328</v>
      </c>
      <c r="E20" s="156" t="s">
        <v>325</v>
      </c>
      <c r="F20" s="156" t="s">
        <v>252</v>
      </c>
      <c r="G20" s="4">
        <v>8</v>
      </c>
    </row>
    <row r="21" spans="1:7" ht="28.5" customHeight="1">
      <c r="A21" s="268"/>
      <c r="B21" s="238"/>
      <c r="C21" s="239" t="s">
        <v>275</v>
      </c>
      <c r="D21" s="156" t="s">
        <v>329</v>
      </c>
      <c r="E21" s="172">
        <v>44562</v>
      </c>
      <c r="F21" s="156"/>
      <c r="G21" s="4">
        <v>5</v>
      </c>
    </row>
    <row r="22" spans="1:7" ht="28.5" customHeight="1">
      <c r="A22" s="268"/>
      <c r="B22" s="238"/>
      <c r="C22" s="239"/>
      <c r="D22" s="156" t="s">
        <v>253</v>
      </c>
      <c r="E22" s="156">
        <v>100</v>
      </c>
      <c r="F22" s="156" t="s">
        <v>252</v>
      </c>
      <c r="G22" s="4">
        <v>5</v>
      </c>
    </row>
    <row r="23" spans="1:7" ht="28.5" customHeight="1">
      <c r="A23" s="268"/>
      <c r="B23" s="238"/>
      <c r="C23" s="239"/>
      <c r="D23" s="156" t="s">
        <v>330</v>
      </c>
      <c r="E23" s="156">
        <v>100</v>
      </c>
      <c r="F23" s="156" t="s">
        <v>252</v>
      </c>
      <c r="G23" s="4">
        <v>8</v>
      </c>
    </row>
    <row r="24" spans="1:7" ht="28.5" customHeight="1">
      <c r="A24" s="268"/>
      <c r="B24" s="238"/>
      <c r="C24" s="239"/>
      <c r="D24" s="156" t="s">
        <v>331</v>
      </c>
      <c r="E24" s="172">
        <v>44926</v>
      </c>
      <c r="F24" s="156"/>
      <c r="G24" s="4">
        <v>5</v>
      </c>
    </row>
    <row r="25" spans="1:7" ht="35.25" customHeight="1">
      <c r="A25" s="268"/>
      <c r="B25" s="238" t="s">
        <v>276</v>
      </c>
      <c r="C25" s="157" t="s">
        <v>277</v>
      </c>
      <c r="D25" s="156" t="s">
        <v>332</v>
      </c>
      <c r="E25" s="173" t="s">
        <v>333</v>
      </c>
      <c r="F25" s="156"/>
      <c r="G25" s="4">
        <v>8</v>
      </c>
    </row>
    <row r="26" spans="1:7" ht="28.5" customHeight="1">
      <c r="A26" s="268"/>
      <c r="B26" s="238"/>
      <c r="C26" s="239" t="s">
        <v>278</v>
      </c>
      <c r="D26" s="156" t="s">
        <v>334</v>
      </c>
      <c r="E26" s="156" t="s">
        <v>335</v>
      </c>
      <c r="F26" s="156"/>
      <c r="G26" s="4">
        <v>8</v>
      </c>
    </row>
    <row r="27" spans="1:7" ht="28.5" customHeight="1">
      <c r="A27" s="268"/>
      <c r="B27" s="238"/>
      <c r="C27" s="239"/>
      <c r="D27" s="156" t="s">
        <v>336</v>
      </c>
      <c r="E27" s="156" t="s">
        <v>335</v>
      </c>
      <c r="F27" s="156"/>
      <c r="G27" s="4">
        <v>8</v>
      </c>
    </row>
    <row r="28" spans="1:7" ht="28.5" customHeight="1">
      <c r="A28" s="268"/>
      <c r="B28" s="239" t="s">
        <v>340</v>
      </c>
      <c r="C28" s="239" t="s">
        <v>279</v>
      </c>
      <c r="D28" s="156" t="s">
        <v>337</v>
      </c>
      <c r="E28" s="155" t="s">
        <v>338</v>
      </c>
      <c r="F28" s="155" t="s">
        <v>252</v>
      </c>
      <c r="G28" s="174">
        <v>8</v>
      </c>
    </row>
    <row r="29" spans="1:7" ht="28.5" customHeight="1">
      <c r="A29" s="268"/>
      <c r="B29" s="239"/>
      <c r="C29" s="239"/>
      <c r="D29" s="156" t="s">
        <v>339</v>
      </c>
      <c r="E29" s="175" t="s">
        <v>338</v>
      </c>
      <c r="F29" s="175" t="s">
        <v>252</v>
      </c>
      <c r="G29" s="176">
        <v>8</v>
      </c>
    </row>
  </sheetData>
  <sheetProtection/>
  <mergeCells count="30">
    <mergeCell ref="C26:C27"/>
    <mergeCell ref="C28:C29"/>
    <mergeCell ref="B13:G13"/>
    <mergeCell ref="A6:A10"/>
    <mergeCell ref="A14:A29"/>
    <mergeCell ref="B15:B24"/>
    <mergeCell ref="C15:C17"/>
    <mergeCell ref="C21:C24"/>
    <mergeCell ref="B9:C9"/>
    <mergeCell ref="D9:G9"/>
    <mergeCell ref="B10:C10"/>
    <mergeCell ref="D10:G10"/>
    <mergeCell ref="B11:G11"/>
    <mergeCell ref="B12:G12"/>
    <mergeCell ref="D6:G6"/>
    <mergeCell ref="B7:C7"/>
    <mergeCell ref="D7:G7"/>
    <mergeCell ref="B8:C8"/>
    <mergeCell ref="D8:G8"/>
    <mergeCell ref="C18:C20"/>
    <mergeCell ref="B25:B27"/>
    <mergeCell ref="B28:B29"/>
    <mergeCell ref="A1:B1"/>
    <mergeCell ref="A2:G2"/>
    <mergeCell ref="A3:G3"/>
    <mergeCell ref="A4:C4"/>
    <mergeCell ref="D4:G4"/>
    <mergeCell ref="A5:C5"/>
    <mergeCell ref="D5:G5"/>
    <mergeCell ref="B6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8" sqref="C8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136" t="s">
        <v>0</v>
      </c>
    </row>
    <row r="2" spans="1:10" ht="30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4" spans="5:6" ht="11.25">
      <c r="E4" s="177" t="s">
        <v>2</v>
      </c>
      <c r="F4" s="177"/>
    </row>
    <row r="5" spans="1:7" ht="23.25" customHeight="1">
      <c r="A5" s="178" t="s">
        <v>3</v>
      </c>
      <c r="B5" s="179" t="s">
        <v>3</v>
      </c>
      <c r="C5" s="180" t="s">
        <v>4</v>
      </c>
      <c r="D5" s="180"/>
      <c r="E5" s="180"/>
      <c r="F5" s="180"/>
      <c r="G5" s="180"/>
    </row>
    <row r="6" spans="1:7" ht="12" customHeight="1">
      <c r="A6" s="181" t="s">
        <v>5</v>
      </c>
      <c r="B6" s="182" t="s">
        <v>6</v>
      </c>
      <c r="C6" s="182" t="s">
        <v>7</v>
      </c>
      <c r="D6" s="180" t="s">
        <v>6</v>
      </c>
      <c r="E6" s="180"/>
      <c r="F6" s="180"/>
      <c r="G6" s="180"/>
    </row>
    <row r="7" spans="1:7" ht="12">
      <c r="A7" s="181" t="s">
        <v>5</v>
      </c>
      <c r="B7" s="182" t="s">
        <v>8</v>
      </c>
      <c r="C7" s="182" t="s">
        <v>7</v>
      </c>
      <c r="D7" s="137" t="s">
        <v>9</v>
      </c>
      <c r="E7" s="24" t="s">
        <v>10</v>
      </c>
      <c r="F7" s="24" t="s">
        <v>11</v>
      </c>
      <c r="G7" s="24" t="s">
        <v>12</v>
      </c>
    </row>
    <row r="8" spans="1:7" ht="12">
      <c r="A8" s="58" t="s">
        <v>13</v>
      </c>
      <c r="B8" s="27">
        <v>1067.54</v>
      </c>
      <c r="C8" s="58" t="s">
        <v>14</v>
      </c>
      <c r="D8" s="137"/>
      <c r="E8" s="24">
        <f>SUM(E9:E32)</f>
        <v>1067.5400000000002</v>
      </c>
      <c r="F8" s="138"/>
      <c r="G8" s="24"/>
    </row>
    <row r="9" spans="1:7" ht="13.5" customHeight="1">
      <c r="A9" s="58" t="s">
        <v>10</v>
      </c>
      <c r="B9" s="27"/>
      <c r="C9" s="56" t="s">
        <v>15</v>
      </c>
      <c r="D9" s="27">
        <f>SUM(E9:G9)</f>
        <v>3.8</v>
      </c>
      <c r="E9" s="27">
        <v>3.8</v>
      </c>
      <c r="F9" s="139"/>
      <c r="G9" s="31"/>
    </row>
    <row r="10" spans="1:7" ht="13.5" customHeight="1">
      <c r="A10" s="58" t="s">
        <v>11</v>
      </c>
      <c r="B10" s="27"/>
      <c r="C10" s="56" t="s">
        <v>16</v>
      </c>
      <c r="D10" s="27">
        <f aca="true" t="shared" si="0" ref="D10:D32">SUM(E10:G10)</f>
        <v>0</v>
      </c>
      <c r="E10" s="27"/>
      <c r="F10" s="139"/>
      <c r="G10" s="31"/>
    </row>
    <row r="11" spans="1:7" ht="13.5" customHeight="1">
      <c r="A11" s="58" t="s">
        <v>12</v>
      </c>
      <c r="B11" s="27"/>
      <c r="C11" s="56" t="s">
        <v>17</v>
      </c>
      <c r="D11" s="27">
        <f t="shared" si="0"/>
        <v>0</v>
      </c>
      <c r="E11" s="27"/>
      <c r="F11" s="139"/>
      <c r="G11" s="31"/>
    </row>
    <row r="12" spans="1:7" ht="13.5" customHeight="1">
      <c r="A12" s="58"/>
      <c r="B12" s="27"/>
      <c r="C12" s="56" t="s">
        <v>18</v>
      </c>
      <c r="D12" s="27">
        <f t="shared" si="0"/>
        <v>0</v>
      </c>
      <c r="E12" s="27"/>
      <c r="F12" s="139"/>
      <c r="G12" s="31"/>
    </row>
    <row r="13" spans="1:7" ht="13.5" customHeight="1">
      <c r="A13" s="58"/>
      <c r="B13" s="27"/>
      <c r="C13" s="56" t="s">
        <v>19</v>
      </c>
      <c r="D13" s="27">
        <f t="shared" si="0"/>
        <v>0</v>
      </c>
      <c r="E13" s="27"/>
      <c r="F13" s="139"/>
      <c r="G13" s="31"/>
    </row>
    <row r="14" spans="1:7" ht="13.5" customHeight="1">
      <c r="A14" s="58"/>
      <c r="B14" s="27"/>
      <c r="C14" s="56" t="s">
        <v>20</v>
      </c>
      <c r="D14" s="27">
        <f t="shared" si="0"/>
        <v>0</v>
      </c>
      <c r="E14" s="27"/>
      <c r="F14" s="139"/>
      <c r="G14" s="31"/>
    </row>
    <row r="15" spans="1:7" ht="13.5" customHeight="1">
      <c r="A15" s="58"/>
      <c r="B15" s="27"/>
      <c r="C15" s="56" t="s">
        <v>21</v>
      </c>
      <c r="D15" s="27">
        <f t="shared" si="0"/>
        <v>0</v>
      </c>
      <c r="E15" s="27"/>
      <c r="F15" s="139"/>
      <c r="G15" s="31"/>
    </row>
    <row r="16" spans="1:7" ht="13.5" customHeight="1">
      <c r="A16" s="58"/>
      <c r="B16" s="27"/>
      <c r="C16" s="56" t="s">
        <v>22</v>
      </c>
      <c r="D16" s="27">
        <f t="shared" si="0"/>
        <v>157.49</v>
      </c>
      <c r="E16" s="27">
        <v>157.49</v>
      </c>
      <c r="F16" s="139"/>
      <c r="G16" s="31"/>
    </row>
    <row r="17" spans="1:9" ht="13.5" customHeight="1">
      <c r="A17" s="58"/>
      <c r="B17" s="27"/>
      <c r="C17" s="56" t="s">
        <v>23</v>
      </c>
      <c r="D17" s="27">
        <f t="shared" si="0"/>
        <v>860.86</v>
      </c>
      <c r="E17" s="27">
        <v>860.86</v>
      </c>
      <c r="F17" s="139"/>
      <c r="G17" s="31"/>
      <c r="H17">
        <v>67</v>
      </c>
      <c r="I17">
        <v>306.05</v>
      </c>
    </row>
    <row r="18" spans="1:7" ht="13.5" customHeight="1">
      <c r="A18" s="58"/>
      <c r="B18" s="27"/>
      <c r="C18" s="56" t="s">
        <v>24</v>
      </c>
      <c r="D18" s="27">
        <f t="shared" si="0"/>
        <v>0</v>
      </c>
      <c r="E18" s="27"/>
      <c r="F18" s="139"/>
      <c r="G18" s="31"/>
    </row>
    <row r="19" spans="1:7" ht="13.5" customHeight="1">
      <c r="A19" s="58"/>
      <c r="B19" s="27"/>
      <c r="C19" s="56" t="s">
        <v>25</v>
      </c>
      <c r="D19" s="27">
        <f t="shared" si="0"/>
        <v>0</v>
      </c>
      <c r="E19" s="27"/>
      <c r="F19" s="139"/>
      <c r="G19" s="31"/>
    </row>
    <row r="20" spans="1:7" ht="13.5" customHeight="1">
      <c r="A20" s="58"/>
      <c r="B20" s="27"/>
      <c r="C20" s="56" t="s">
        <v>26</v>
      </c>
      <c r="D20" s="27">
        <f t="shared" si="0"/>
        <v>0</v>
      </c>
      <c r="E20" s="27"/>
      <c r="F20" s="139"/>
      <c r="G20" s="31"/>
    </row>
    <row r="21" spans="1:7" ht="13.5" customHeight="1">
      <c r="A21" s="58"/>
      <c r="B21" s="27"/>
      <c r="C21" s="56" t="s">
        <v>27</v>
      </c>
      <c r="D21" s="27">
        <f t="shared" si="0"/>
        <v>0</v>
      </c>
      <c r="E21" s="27"/>
      <c r="F21" s="139"/>
      <c r="G21" s="31"/>
    </row>
    <row r="22" spans="1:7" ht="13.5" customHeight="1">
      <c r="A22" s="58"/>
      <c r="B22" s="27"/>
      <c r="C22" s="56" t="s">
        <v>28</v>
      </c>
      <c r="D22" s="27">
        <f t="shared" si="0"/>
        <v>0</v>
      </c>
      <c r="E22" s="27"/>
      <c r="F22" s="139"/>
      <c r="G22" s="31"/>
    </row>
    <row r="23" spans="1:7" ht="13.5" customHeight="1">
      <c r="A23" s="58"/>
      <c r="B23" s="59"/>
      <c r="C23" s="56" t="s">
        <v>29</v>
      </c>
      <c r="D23" s="27">
        <f t="shared" si="0"/>
        <v>0</v>
      </c>
      <c r="E23" s="27"/>
      <c r="F23" s="139"/>
      <c r="G23" s="31"/>
    </row>
    <row r="24" spans="1:7" ht="13.5" customHeight="1">
      <c r="A24" s="58"/>
      <c r="B24" s="59"/>
      <c r="C24" s="56" t="s">
        <v>30</v>
      </c>
      <c r="D24" s="27">
        <f t="shared" si="0"/>
        <v>0</v>
      </c>
      <c r="E24" s="27"/>
      <c r="F24" s="139"/>
      <c r="G24" s="31"/>
    </row>
    <row r="25" spans="1:7" ht="13.5" customHeight="1">
      <c r="A25" s="58"/>
      <c r="B25" s="59"/>
      <c r="C25" s="56" t="s">
        <v>31</v>
      </c>
      <c r="D25" s="27">
        <f t="shared" si="0"/>
        <v>0</v>
      </c>
      <c r="E25" s="27"/>
      <c r="F25" s="139"/>
      <c r="G25" s="31"/>
    </row>
    <row r="26" spans="1:7" ht="13.5" customHeight="1">
      <c r="A26" s="58"/>
      <c r="B26" s="59"/>
      <c r="C26" s="60" t="s">
        <v>32</v>
      </c>
      <c r="D26" s="27">
        <f t="shared" si="0"/>
        <v>0</v>
      </c>
      <c r="E26" s="27"/>
      <c r="F26" s="139"/>
      <c r="G26" s="31"/>
    </row>
    <row r="27" spans="1:7" ht="13.5" customHeight="1">
      <c r="A27" s="58"/>
      <c r="B27" s="59"/>
      <c r="C27" s="60" t="s">
        <v>33</v>
      </c>
      <c r="D27" s="27">
        <f t="shared" si="0"/>
        <v>45.39</v>
      </c>
      <c r="E27" s="27">
        <v>45.39</v>
      </c>
      <c r="F27" s="139"/>
      <c r="G27" s="31"/>
    </row>
    <row r="28" spans="1:7" ht="13.5" customHeight="1">
      <c r="A28" s="140"/>
      <c r="B28" s="27"/>
      <c r="C28" s="60" t="s">
        <v>34</v>
      </c>
      <c r="D28" s="27">
        <f t="shared" si="0"/>
        <v>0</v>
      </c>
      <c r="E28" s="27"/>
      <c r="F28" s="139"/>
      <c r="G28" s="31"/>
    </row>
    <row r="29" spans="1:7" ht="13.5" customHeight="1">
      <c r="A29" s="140"/>
      <c r="B29" s="27"/>
      <c r="C29" s="60" t="s">
        <v>35</v>
      </c>
      <c r="D29" s="27">
        <f t="shared" si="0"/>
        <v>0</v>
      </c>
      <c r="E29" s="27"/>
      <c r="F29" s="139"/>
      <c r="G29" s="31"/>
    </row>
    <row r="30" spans="1:7" ht="13.5" customHeight="1">
      <c r="A30" s="58"/>
      <c r="B30" s="59"/>
      <c r="C30" s="60" t="s">
        <v>36</v>
      </c>
      <c r="D30" s="27">
        <f t="shared" si="0"/>
        <v>0</v>
      </c>
      <c r="E30" s="27"/>
      <c r="F30" s="139"/>
      <c r="G30" s="31"/>
    </row>
    <row r="31" spans="1:7" ht="13.5" customHeight="1">
      <c r="A31" s="58" t="s">
        <v>37</v>
      </c>
      <c r="B31" s="27">
        <f>SUM(B32:B34)</f>
        <v>0</v>
      </c>
      <c r="C31" s="60" t="s">
        <v>38</v>
      </c>
      <c r="D31" s="27">
        <f t="shared" si="0"/>
        <v>0</v>
      </c>
      <c r="E31" s="27"/>
      <c r="F31" s="139"/>
      <c r="G31" s="31"/>
    </row>
    <row r="32" spans="1:7" ht="13.5" customHeight="1">
      <c r="A32" s="141" t="s">
        <v>39</v>
      </c>
      <c r="B32" s="142"/>
      <c r="C32" s="60" t="s">
        <v>40</v>
      </c>
      <c r="D32" s="27">
        <f t="shared" si="0"/>
        <v>0</v>
      </c>
      <c r="E32" s="27"/>
      <c r="F32" s="139"/>
      <c r="G32" s="31"/>
    </row>
    <row r="33" spans="1:7" ht="13.5" customHeight="1">
      <c r="A33" s="141" t="s">
        <v>41</v>
      </c>
      <c r="B33" s="142"/>
      <c r="C33" s="143" t="s">
        <v>42</v>
      </c>
      <c r="D33" s="142">
        <f>SUM(E34:F34)</f>
        <v>0</v>
      </c>
      <c r="E33" s="27"/>
      <c r="F33" s="27">
        <f>SUM(F9:F32)</f>
        <v>0</v>
      </c>
      <c r="G33" s="27">
        <f>SUM(G9:G32)</f>
        <v>0</v>
      </c>
    </row>
    <row r="34" spans="1:7" ht="13.5" customHeight="1">
      <c r="A34" s="141" t="s">
        <v>12</v>
      </c>
      <c r="B34" s="142"/>
      <c r="C34" s="31"/>
      <c r="D34" s="31"/>
      <c r="E34" s="142"/>
      <c r="F34" s="144"/>
      <c r="G34" s="31"/>
    </row>
    <row r="35" spans="1:7" ht="13.5" customHeight="1">
      <c r="A35" s="145" t="s">
        <v>43</v>
      </c>
      <c r="B35" s="35">
        <f>B8</f>
        <v>1067.54</v>
      </c>
      <c r="C35" s="146" t="s">
        <v>44</v>
      </c>
      <c r="D35" s="27">
        <f>SUM(E36:F36)</f>
        <v>0</v>
      </c>
      <c r="E35" s="35">
        <f>+E8</f>
        <v>1067.5400000000002</v>
      </c>
      <c r="F35" s="35">
        <f>F33</f>
        <v>0</v>
      </c>
      <c r="G35" s="35">
        <f>G33</f>
        <v>0</v>
      </c>
    </row>
    <row r="36" ht="30" customHeight="1">
      <c r="A36" s="70" t="s">
        <v>45</v>
      </c>
    </row>
    <row r="37" ht="16.5" customHeight="1">
      <c r="A37" s="71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7"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zoomScalePageLayoutView="0" workbookViewId="0" topLeftCell="A1">
      <selection activeCell="A17" sqref="A17:IV18"/>
    </sheetView>
  </sheetViews>
  <sheetFormatPr defaultColWidth="9.16015625" defaultRowHeight="12.75" customHeight="1"/>
  <cols>
    <col min="1" max="1" width="21.66015625" style="0" customWidth="1"/>
    <col min="2" max="2" width="52.66015625" style="0" customWidth="1"/>
    <col min="3" max="4" width="21.5" style="0" customWidth="1"/>
    <col min="5" max="5" width="24.5" style="0" customWidth="1"/>
    <col min="6" max="6" width="9.16015625" style="0" customWidth="1"/>
    <col min="7" max="7" width="14.5" style="0" bestFit="1" customWidth="1"/>
  </cols>
  <sheetData>
    <row r="1" spans="1:5" ht="14.25" customHeight="1">
      <c r="A1" s="183" t="s">
        <v>47</v>
      </c>
      <c r="B1" s="184"/>
      <c r="C1" s="184"/>
      <c r="D1" s="184"/>
      <c r="E1" s="184"/>
    </row>
    <row r="2" spans="1:6" ht="54" customHeight="1">
      <c r="A2" s="185" t="s">
        <v>48</v>
      </c>
      <c r="B2" s="186"/>
      <c r="C2" s="186"/>
      <c r="D2" s="186"/>
      <c r="E2" s="186"/>
      <c r="F2" s="126"/>
    </row>
    <row r="3" spans="2:5" s="110" customFormat="1" ht="23.25" customHeight="1">
      <c r="B3" s="187" t="s">
        <v>2</v>
      </c>
      <c r="C3" s="187"/>
      <c r="D3" s="187"/>
      <c r="E3" s="187"/>
    </row>
    <row r="4" spans="1:5" s="125" customFormat="1" ht="20.25" customHeight="1">
      <c r="A4" s="191" t="s">
        <v>49</v>
      </c>
      <c r="B4" s="193" t="s">
        <v>50</v>
      </c>
      <c r="C4" s="188" t="s">
        <v>6</v>
      </c>
      <c r="D4" s="189"/>
      <c r="E4" s="190"/>
    </row>
    <row r="5" spans="1:5" s="125" customFormat="1" ht="20.25" customHeight="1">
      <c r="A5" s="192"/>
      <c r="B5" s="194"/>
      <c r="C5" s="112" t="s">
        <v>51</v>
      </c>
      <c r="D5" s="112" t="s">
        <v>52</v>
      </c>
      <c r="E5" s="114" t="s">
        <v>53</v>
      </c>
    </row>
    <row r="6" spans="1:5" s="125" customFormat="1" ht="20.25" customHeight="1">
      <c r="A6" s="81"/>
      <c r="B6" s="115" t="s">
        <v>51</v>
      </c>
      <c r="C6" s="115">
        <f>D6+E6</f>
        <v>1067.5400000000002</v>
      </c>
      <c r="D6" s="159">
        <f>D7+D10+D15+D19+D24</f>
        <v>694.4900000000001</v>
      </c>
      <c r="E6" s="127">
        <v>373.05</v>
      </c>
    </row>
    <row r="7" spans="1:5" s="125" customFormat="1" ht="20.25" customHeight="1">
      <c r="A7" s="128" t="s">
        <v>54</v>
      </c>
      <c r="B7" s="128" t="s">
        <v>55</v>
      </c>
      <c r="C7" s="129">
        <v>3.8</v>
      </c>
      <c r="D7" s="129">
        <v>3.8</v>
      </c>
      <c r="E7" s="130"/>
    </row>
    <row r="8" spans="1:7" s="125" customFormat="1" ht="20.25" customHeight="1">
      <c r="A8" s="128" t="s">
        <v>56</v>
      </c>
      <c r="B8" s="128" t="s">
        <v>57</v>
      </c>
      <c r="C8" s="129">
        <v>3.8</v>
      </c>
      <c r="D8" s="129">
        <v>3.8</v>
      </c>
      <c r="E8" s="130"/>
      <c r="G8" s="158"/>
    </row>
    <row r="9" spans="1:5" s="125" customFormat="1" ht="20.25" customHeight="1">
      <c r="A9" s="128" t="s">
        <v>58</v>
      </c>
      <c r="B9" s="128" t="s">
        <v>59</v>
      </c>
      <c r="C9" s="129">
        <v>3.8</v>
      </c>
      <c r="D9" s="129">
        <v>3.8</v>
      </c>
      <c r="E9" s="130"/>
    </row>
    <row r="10" spans="1:5" s="125" customFormat="1" ht="20.25" customHeight="1">
      <c r="A10" s="128" t="s">
        <v>60</v>
      </c>
      <c r="B10" s="128" t="s">
        <v>61</v>
      </c>
      <c r="C10" s="129">
        <v>157.49</v>
      </c>
      <c r="D10" s="129">
        <v>157.49</v>
      </c>
      <c r="E10" s="130"/>
    </row>
    <row r="11" spans="1:5" s="125" customFormat="1" ht="20.25" customHeight="1">
      <c r="A11" s="128" t="s">
        <v>62</v>
      </c>
      <c r="B11" s="128" t="s">
        <v>63</v>
      </c>
      <c r="C11" s="129">
        <v>157.49</v>
      </c>
      <c r="D11" s="129">
        <v>157.49</v>
      </c>
      <c r="E11" s="130"/>
    </row>
    <row r="12" spans="1:5" s="125" customFormat="1" ht="20.25" customHeight="1">
      <c r="A12" s="128" t="s">
        <v>64</v>
      </c>
      <c r="B12" s="128" t="s">
        <v>65</v>
      </c>
      <c r="C12" s="129">
        <v>60.52</v>
      </c>
      <c r="D12" s="129">
        <v>60.52</v>
      </c>
      <c r="E12" s="130"/>
    </row>
    <row r="13" spans="1:5" s="125" customFormat="1" ht="20.25" customHeight="1">
      <c r="A13" s="128" t="s">
        <v>66</v>
      </c>
      <c r="B13" s="128" t="s">
        <v>67</v>
      </c>
      <c r="C13" s="129">
        <v>30.26</v>
      </c>
      <c r="D13" s="129">
        <v>30.26</v>
      </c>
      <c r="E13" s="131"/>
    </row>
    <row r="14" spans="1:5" s="125" customFormat="1" ht="20.25" customHeight="1">
      <c r="A14" s="128" t="s">
        <v>68</v>
      </c>
      <c r="B14" s="128" t="s">
        <v>69</v>
      </c>
      <c r="C14" s="129">
        <v>487.81</v>
      </c>
      <c r="D14" s="129">
        <v>487.81</v>
      </c>
      <c r="E14" s="131"/>
    </row>
    <row r="15" spans="1:5" s="125" customFormat="1" ht="20.25" customHeight="1">
      <c r="A15" s="128" t="s">
        <v>70</v>
      </c>
      <c r="B15" s="128" t="s">
        <v>71</v>
      </c>
      <c r="C15" s="129">
        <v>448.85</v>
      </c>
      <c r="D15" s="129">
        <v>448.85</v>
      </c>
      <c r="E15" s="131"/>
    </row>
    <row r="16" spans="1:5" s="125" customFormat="1" ht="20.25" customHeight="1">
      <c r="A16" s="128" t="s">
        <v>72</v>
      </c>
      <c r="B16" s="128" t="s">
        <v>73</v>
      </c>
      <c r="C16" s="129">
        <v>448.85</v>
      </c>
      <c r="D16" s="129">
        <v>448.85</v>
      </c>
      <c r="E16" s="131"/>
    </row>
    <row r="17" spans="1:5" s="125" customFormat="1" ht="20.25" customHeight="1">
      <c r="A17" s="128">
        <v>21004</v>
      </c>
      <c r="B17" s="128" t="s">
        <v>280</v>
      </c>
      <c r="C17" s="129">
        <v>306.05</v>
      </c>
      <c r="D17" s="129"/>
      <c r="E17" s="131">
        <v>306.05</v>
      </c>
    </row>
    <row r="18" spans="1:5" s="125" customFormat="1" ht="20.25" customHeight="1">
      <c r="A18" s="128">
        <v>2100408</v>
      </c>
      <c r="B18" s="128" t="s">
        <v>281</v>
      </c>
      <c r="C18" s="129">
        <v>306.05</v>
      </c>
      <c r="D18" s="129"/>
      <c r="E18" s="131">
        <v>306.05</v>
      </c>
    </row>
    <row r="19" spans="1:5" s="125" customFormat="1" ht="20.25" customHeight="1">
      <c r="A19" s="128" t="s">
        <v>74</v>
      </c>
      <c r="B19" s="128" t="s">
        <v>75</v>
      </c>
      <c r="C19" s="129">
        <v>38.96</v>
      </c>
      <c r="D19" s="129">
        <v>38.96</v>
      </c>
      <c r="E19" s="131"/>
    </row>
    <row r="20" spans="1:5" s="125" customFormat="1" ht="20.25" customHeight="1">
      <c r="A20" s="128" t="s">
        <v>76</v>
      </c>
      <c r="B20" s="128" t="s">
        <v>77</v>
      </c>
      <c r="C20" s="129">
        <v>37.83</v>
      </c>
      <c r="D20" s="129">
        <v>37.83</v>
      </c>
      <c r="E20" s="131"/>
    </row>
    <row r="21" spans="1:5" s="125" customFormat="1" ht="20.25" customHeight="1">
      <c r="A21" s="128" t="s">
        <v>78</v>
      </c>
      <c r="B21" s="128" t="s">
        <v>79</v>
      </c>
      <c r="C21" s="129">
        <v>1.13</v>
      </c>
      <c r="D21" s="129">
        <v>1.13</v>
      </c>
      <c r="E21" s="131"/>
    </row>
    <row r="22" spans="1:5" s="125" customFormat="1" ht="20.25" customHeight="1">
      <c r="A22" s="128">
        <v>21099</v>
      </c>
      <c r="B22" s="128" t="s">
        <v>282</v>
      </c>
      <c r="C22" s="129">
        <v>67</v>
      </c>
      <c r="D22" s="129"/>
      <c r="E22" s="131">
        <v>67</v>
      </c>
    </row>
    <row r="23" spans="1:5" s="125" customFormat="1" ht="20.25" customHeight="1">
      <c r="A23" s="128">
        <v>2109999</v>
      </c>
      <c r="B23" s="128" t="s">
        <v>283</v>
      </c>
      <c r="C23" s="129">
        <v>67</v>
      </c>
      <c r="D23" s="129"/>
      <c r="E23" s="131">
        <v>67</v>
      </c>
    </row>
    <row r="24" spans="1:5" s="125" customFormat="1" ht="20.25" customHeight="1">
      <c r="A24" s="128" t="s">
        <v>80</v>
      </c>
      <c r="B24" s="128" t="s">
        <v>81</v>
      </c>
      <c r="C24" s="129">
        <v>45.39</v>
      </c>
      <c r="D24" s="129">
        <v>45.39</v>
      </c>
      <c r="E24" s="131"/>
    </row>
    <row r="25" spans="1:5" s="125" customFormat="1" ht="20.25" customHeight="1">
      <c r="A25" s="128" t="s">
        <v>82</v>
      </c>
      <c r="B25" s="128" t="s">
        <v>83</v>
      </c>
      <c r="C25" s="129">
        <v>45.39</v>
      </c>
      <c r="D25" s="129">
        <v>45.39</v>
      </c>
      <c r="E25" s="131"/>
    </row>
    <row r="26" spans="1:5" s="125" customFormat="1" ht="20.25" customHeight="1">
      <c r="A26" s="128" t="s">
        <v>84</v>
      </c>
      <c r="B26" s="128" t="s">
        <v>85</v>
      </c>
      <c r="C26" s="129">
        <v>45.39</v>
      </c>
      <c r="D26" s="129">
        <v>45.39</v>
      </c>
      <c r="E26" s="131"/>
    </row>
    <row r="27" spans="1:5" s="125" customFormat="1" ht="20.25" customHeight="1">
      <c r="A27" s="132"/>
      <c r="B27" s="133"/>
      <c r="C27" s="115"/>
      <c r="D27" s="134"/>
      <c r="E27" s="131"/>
    </row>
    <row r="28" spans="1:5" s="125" customFormat="1" ht="20.25" customHeight="1">
      <c r="A28" s="132"/>
      <c r="B28" s="135"/>
      <c r="C28" s="115"/>
      <c r="D28" s="134"/>
      <c r="E28" s="131"/>
    </row>
    <row r="29" spans="1:5" s="125" customFormat="1" ht="20.25" customHeight="1">
      <c r="A29" s="132"/>
      <c r="B29" s="135"/>
      <c r="C29" s="115"/>
      <c r="D29" s="134"/>
      <c r="E29" s="131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6" sqref="F26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83" t="s">
        <v>86</v>
      </c>
      <c r="B1" s="184"/>
      <c r="C1" s="184"/>
      <c r="D1" s="184"/>
    </row>
    <row r="2" spans="1:6" ht="94.5" customHeight="1">
      <c r="A2" s="185" t="s">
        <v>87</v>
      </c>
      <c r="B2" s="185"/>
      <c r="C2" s="185"/>
      <c r="D2" s="185"/>
      <c r="E2" s="185"/>
      <c r="F2" s="185"/>
    </row>
    <row r="3" spans="1:6" ht="18.75">
      <c r="A3" s="110"/>
      <c r="B3" s="110"/>
      <c r="C3" s="187" t="s">
        <v>2</v>
      </c>
      <c r="D3" s="187"/>
      <c r="E3" s="187"/>
      <c r="F3" s="187"/>
    </row>
    <row r="4" spans="1:6" ht="18.75" customHeight="1">
      <c r="A4" s="195" t="s">
        <v>49</v>
      </c>
      <c r="B4" s="196"/>
      <c r="C4" s="193" t="s">
        <v>88</v>
      </c>
      <c r="D4" s="196" t="s">
        <v>89</v>
      </c>
      <c r="E4" s="196"/>
      <c r="F4" s="197"/>
    </row>
    <row r="5" spans="1:6" ht="23.25" customHeight="1">
      <c r="A5" s="111" t="s">
        <v>90</v>
      </c>
      <c r="B5" s="112" t="s">
        <v>91</v>
      </c>
      <c r="C5" s="194"/>
      <c r="D5" s="113" t="s">
        <v>51</v>
      </c>
      <c r="E5" s="112" t="s">
        <v>92</v>
      </c>
      <c r="F5" s="114" t="s">
        <v>93</v>
      </c>
    </row>
    <row r="6" spans="1:6" ht="14.25">
      <c r="A6" s="81">
        <v>301</v>
      </c>
      <c r="B6" s="115"/>
      <c r="C6" s="116" t="s">
        <v>94</v>
      </c>
      <c r="D6" s="115">
        <f aca="true" t="shared" si="0" ref="D6:D11">SUM(E6:F6)</f>
        <v>553.4</v>
      </c>
      <c r="E6" s="117">
        <f>SUM(E7:F14)</f>
        <v>553.4</v>
      </c>
      <c r="F6" s="117">
        <f>SUM(F7:F11)</f>
        <v>0</v>
      </c>
    </row>
    <row r="7" spans="1:6" ht="14.25">
      <c r="A7" s="118"/>
      <c r="B7" s="119">
        <v>30101</v>
      </c>
      <c r="C7" s="120" t="s">
        <v>95</v>
      </c>
      <c r="D7" s="115">
        <f t="shared" si="0"/>
        <v>189.76</v>
      </c>
      <c r="E7" s="117">
        <v>189.76</v>
      </c>
      <c r="F7" s="121"/>
    </row>
    <row r="8" spans="1:6" ht="14.25">
      <c r="A8" s="118"/>
      <c r="B8" s="119">
        <v>30102</v>
      </c>
      <c r="C8" s="120" t="s">
        <v>96</v>
      </c>
      <c r="D8" s="115">
        <f t="shared" si="0"/>
        <v>28.09</v>
      </c>
      <c r="E8" s="117">
        <v>28.09</v>
      </c>
      <c r="F8" s="121"/>
    </row>
    <row r="9" spans="1:6" ht="14.25">
      <c r="A9" s="118"/>
      <c r="B9" s="119">
        <v>30107</v>
      </c>
      <c r="C9" s="120" t="s">
        <v>97</v>
      </c>
      <c r="D9" s="115">
        <f t="shared" si="0"/>
        <v>160.42</v>
      </c>
      <c r="E9" s="117">
        <v>160.42</v>
      </c>
      <c r="F9" s="121"/>
    </row>
    <row r="10" spans="1:6" ht="14.25">
      <c r="A10" s="118"/>
      <c r="B10" s="119">
        <v>30108</v>
      </c>
      <c r="C10" s="120" t="s">
        <v>98</v>
      </c>
      <c r="D10" s="115">
        <f t="shared" si="0"/>
        <v>60.52</v>
      </c>
      <c r="E10" s="117">
        <v>60.52</v>
      </c>
      <c r="F10" s="121"/>
    </row>
    <row r="11" spans="1:6" ht="14.25">
      <c r="A11" s="81"/>
      <c r="B11" s="119">
        <v>30109</v>
      </c>
      <c r="C11" s="120" t="s">
        <v>99</v>
      </c>
      <c r="D11" s="115">
        <f t="shared" si="0"/>
        <v>30.26</v>
      </c>
      <c r="E11" s="117">
        <v>30.26</v>
      </c>
      <c r="F11" s="121"/>
    </row>
    <row r="12" spans="1:6" ht="14.25">
      <c r="A12" s="81"/>
      <c r="B12" s="119">
        <v>30110</v>
      </c>
      <c r="C12" s="120" t="s">
        <v>100</v>
      </c>
      <c r="D12" s="117">
        <v>37.83</v>
      </c>
      <c r="E12" s="117">
        <v>37.83</v>
      </c>
      <c r="F12" s="117"/>
    </row>
    <row r="13" spans="1:6" ht="14.25">
      <c r="A13" s="81"/>
      <c r="B13" s="119">
        <v>30112</v>
      </c>
      <c r="C13" s="120" t="s">
        <v>101</v>
      </c>
      <c r="D13" s="117">
        <v>1.13</v>
      </c>
      <c r="E13" s="117">
        <v>1.13</v>
      </c>
      <c r="F13" s="117"/>
    </row>
    <row r="14" spans="1:6" ht="14.25">
      <c r="A14" s="81"/>
      <c r="B14" s="119">
        <v>30113</v>
      </c>
      <c r="C14" s="120" t="s">
        <v>102</v>
      </c>
      <c r="D14" s="117">
        <v>45.39</v>
      </c>
      <c r="E14" s="117">
        <v>45.39</v>
      </c>
      <c r="F14" s="117"/>
    </row>
    <row r="15" spans="1:6" ht="14.25">
      <c r="A15" s="118">
        <v>302</v>
      </c>
      <c r="B15" s="122"/>
      <c r="C15" s="123" t="s">
        <v>103</v>
      </c>
      <c r="D15" s="115">
        <f>SUM(E15:F15)</f>
        <v>12.14</v>
      </c>
      <c r="E15" s="117"/>
      <c r="F15" s="117">
        <f>F16+F17+F18</f>
        <v>12.14</v>
      </c>
    </row>
    <row r="16" spans="1:6" ht="14.25">
      <c r="A16" s="118"/>
      <c r="B16" s="122" t="s">
        <v>104</v>
      </c>
      <c r="C16" s="124" t="s">
        <v>105</v>
      </c>
      <c r="D16" s="115">
        <f>SUM(E16:F16)</f>
        <v>4.54</v>
      </c>
      <c r="E16" s="117"/>
      <c r="F16" s="121">
        <v>4.54</v>
      </c>
    </row>
    <row r="17" spans="1:6" ht="14.25">
      <c r="A17" s="118"/>
      <c r="B17" s="122" t="s">
        <v>106</v>
      </c>
      <c r="C17" s="124" t="s">
        <v>107</v>
      </c>
      <c r="D17" s="115">
        <f>SUM(E17:F17)</f>
        <v>3.8</v>
      </c>
      <c r="E17" s="117"/>
      <c r="F17" s="121">
        <v>3.8</v>
      </c>
    </row>
    <row r="18" spans="1:6" ht="14.25">
      <c r="A18" s="118"/>
      <c r="B18" s="122" t="s">
        <v>108</v>
      </c>
      <c r="C18" s="124" t="s">
        <v>109</v>
      </c>
      <c r="D18" s="115">
        <f>SUM(E18:F18)</f>
        <v>3.8</v>
      </c>
      <c r="E18" s="117"/>
      <c r="F18" s="121">
        <v>3.8</v>
      </c>
    </row>
    <row r="19" spans="1:6" ht="14.25">
      <c r="A19" s="118">
        <v>303</v>
      </c>
      <c r="B19" s="122"/>
      <c r="C19" s="123" t="s">
        <v>110</v>
      </c>
      <c r="D19" s="115">
        <v>5.6</v>
      </c>
      <c r="E19" s="117">
        <v>5.6</v>
      </c>
      <c r="F19" s="121"/>
    </row>
    <row r="20" spans="1:6" ht="14.25">
      <c r="A20" s="118"/>
      <c r="B20" s="122" t="s">
        <v>111</v>
      </c>
      <c r="C20" s="124" t="s">
        <v>112</v>
      </c>
      <c r="D20" s="115">
        <f>SUM(E20:F20)</f>
        <v>5.6</v>
      </c>
      <c r="E20" s="117">
        <v>5.6</v>
      </c>
      <c r="F20" s="121"/>
    </row>
    <row r="21" ht="11.25">
      <c r="A21" s="43" t="s">
        <v>113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15" sqref="F15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98" customFormat="1" ht="24" customHeight="1">
      <c r="A1" s="198" t="s">
        <v>114</v>
      </c>
      <c r="B1" s="198"/>
    </row>
    <row r="2" spans="1:6" ht="69" customHeight="1">
      <c r="A2" s="199" t="s">
        <v>115</v>
      </c>
      <c r="B2" s="199"/>
      <c r="C2" s="199"/>
      <c r="D2" s="199"/>
      <c r="E2" s="199"/>
      <c r="F2" s="199"/>
    </row>
    <row r="3" spans="1:6" s="99" customFormat="1" ht="19.5" customHeight="1">
      <c r="A3" s="100"/>
      <c r="F3" s="101" t="s">
        <v>2</v>
      </c>
    </row>
    <row r="4" spans="1:7" ht="42" customHeight="1">
      <c r="A4" s="200" t="s">
        <v>6</v>
      </c>
      <c r="B4" s="200"/>
      <c r="C4" s="200"/>
      <c r="D4" s="200"/>
      <c r="E4" s="200"/>
      <c r="F4" s="200"/>
      <c r="G4" s="102"/>
    </row>
    <row r="5" spans="1:7" ht="42" customHeight="1">
      <c r="A5" s="203" t="s">
        <v>51</v>
      </c>
      <c r="B5" s="205" t="s">
        <v>116</v>
      </c>
      <c r="C5" s="201" t="s">
        <v>117</v>
      </c>
      <c r="D5" s="201"/>
      <c r="E5" s="202"/>
      <c r="F5" s="201" t="s">
        <v>118</v>
      </c>
      <c r="G5" s="102"/>
    </row>
    <row r="6" spans="1:7" ht="42" customHeight="1">
      <c r="A6" s="204"/>
      <c r="B6" s="206"/>
      <c r="C6" s="103" t="s">
        <v>9</v>
      </c>
      <c r="D6" s="104" t="s">
        <v>119</v>
      </c>
      <c r="E6" s="105" t="s">
        <v>120</v>
      </c>
      <c r="F6" s="207"/>
      <c r="G6" s="102"/>
    </row>
    <row r="7" spans="1:7" ht="42" customHeight="1">
      <c r="A7" s="106"/>
      <c r="B7" s="107"/>
      <c r="C7" s="108"/>
      <c r="D7" s="109"/>
      <c r="E7" s="106"/>
      <c r="F7" s="107"/>
      <c r="G7" s="102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" sqref="A2:E2"/>
    </sheetView>
  </sheetViews>
  <sheetFormatPr defaultColWidth="9.33203125" defaultRowHeight="11.25"/>
  <cols>
    <col min="1" max="1" width="21" style="74" customWidth="1"/>
    <col min="2" max="2" width="55.16015625" style="74" customWidth="1"/>
    <col min="3" max="3" width="21.16015625" style="75" customWidth="1"/>
    <col min="4" max="4" width="18.33203125" style="75" customWidth="1"/>
    <col min="5" max="5" width="19.16015625" style="75" customWidth="1"/>
    <col min="6" max="16384" width="9.33203125" style="74" customWidth="1"/>
  </cols>
  <sheetData>
    <row r="1" spans="1:7" ht="18.75">
      <c r="A1" s="208" t="s">
        <v>121</v>
      </c>
      <c r="B1" s="208"/>
      <c r="C1" s="208"/>
      <c r="D1" s="208"/>
      <c r="E1" s="208"/>
      <c r="F1" s="76"/>
      <c r="G1" s="76"/>
    </row>
    <row r="2" spans="1:5" ht="22.5">
      <c r="A2" s="209" t="s">
        <v>122</v>
      </c>
      <c r="B2" s="209"/>
      <c r="C2" s="209"/>
      <c r="D2" s="209"/>
      <c r="E2" s="209"/>
    </row>
    <row r="3" spans="2:5" ht="14.25">
      <c r="B3" s="77"/>
      <c r="D3" s="210" t="s">
        <v>2</v>
      </c>
      <c r="E3" s="210"/>
    </row>
    <row r="4" spans="1:5" ht="20.25" customHeight="1">
      <c r="A4" s="213" t="s">
        <v>49</v>
      </c>
      <c r="B4" s="211" t="s">
        <v>50</v>
      </c>
      <c r="C4" s="211" t="s">
        <v>123</v>
      </c>
      <c r="D4" s="211"/>
      <c r="E4" s="212"/>
    </row>
    <row r="5" spans="1:5" ht="20.25" customHeight="1">
      <c r="A5" s="214"/>
      <c r="B5" s="215"/>
      <c r="C5" s="78" t="s">
        <v>51</v>
      </c>
      <c r="D5" s="79" t="s">
        <v>52</v>
      </c>
      <c r="E5" s="80" t="s">
        <v>53</v>
      </c>
    </row>
    <row r="6" spans="1:5" ht="20.25" customHeight="1">
      <c r="A6" s="81"/>
      <c r="B6" s="82" t="s">
        <v>51</v>
      </c>
      <c r="C6" s="82">
        <f>D6+E6</f>
        <v>0</v>
      </c>
      <c r="D6" s="83"/>
      <c r="E6" s="84"/>
    </row>
    <row r="7" spans="1:5" ht="20.25" customHeight="1">
      <c r="A7" s="85">
        <v>208</v>
      </c>
      <c r="B7" s="86" t="s">
        <v>124</v>
      </c>
      <c r="C7" s="82">
        <f>D7+E7</f>
        <v>0</v>
      </c>
      <c r="D7" s="87"/>
      <c r="E7" s="88"/>
    </row>
    <row r="8" spans="1:5" ht="20.25" customHeight="1">
      <c r="A8" s="85">
        <v>20822</v>
      </c>
      <c r="B8" s="86" t="s">
        <v>125</v>
      </c>
      <c r="C8" s="82">
        <f aca="true" t="shared" si="0" ref="C8:C26">D8+E8</f>
        <v>0</v>
      </c>
      <c r="D8" s="87"/>
      <c r="E8" s="88"/>
    </row>
    <row r="9" spans="1:5" ht="20.25" customHeight="1">
      <c r="A9" s="89">
        <v>2082201</v>
      </c>
      <c r="B9" s="86" t="s">
        <v>126</v>
      </c>
      <c r="C9" s="82">
        <f t="shared" si="0"/>
        <v>0</v>
      </c>
      <c r="D9" s="87"/>
      <c r="E9" s="88"/>
    </row>
    <row r="10" spans="1:5" ht="20.25" customHeight="1">
      <c r="A10" s="90">
        <v>2082202</v>
      </c>
      <c r="B10" s="86" t="s">
        <v>127</v>
      </c>
      <c r="C10" s="82">
        <f t="shared" si="0"/>
        <v>0</v>
      </c>
      <c r="D10" s="87"/>
      <c r="E10" s="88"/>
    </row>
    <row r="11" spans="1:5" ht="20.25" customHeight="1">
      <c r="A11" s="85"/>
      <c r="B11" s="86" t="s">
        <v>128</v>
      </c>
      <c r="C11" s="82">
        <f t="shared" si="0"/>
        <v>0</v>
      </c>
      <c r="D11" s="87"/>
      <c r="E11" s="88"/>
    </row>
    <row r="12" spans="1:5" ht="20.25" customHeight="1">
      <c r="A12" s="85">
        <v>212</v>
      </c>
      <c r="B12" s="86" t="s">
        <v>129</v>
      </c>
      <c r="C12" s="82">
        <f t="shared" si="0"/>
        <v>0</v>
      </c>
      <c r="D12" s="87"/>
      <c r="E12" s="88"/>
    </row>
    <row r="13" spans="1:5" ht="20.25" customHeight="1">
      <c r="A13" s="85">
        <v>21208</v>
      </c>
      <c r="B13" s="86" t="s">
        <v>130</v>
      </c>
      <c r="C13" s="82">
        <f t="shared" si="0"/>
        <v>0</v>
      </c>
      <c r="D13" s="87"/>
      <c r="E13" s="88"/>
    </row>
    <row r="14" spans="1:5" ht="20.25" customHeight="1">
      <c r="A14" s="89">
        <v>2120801</v>
      </c>
      <c r="B14" s="86" t="s">
        <v>131</v>
      </c>
      <c r="C14" s="82">
        <f t="shared" si="0"/>
        <v>0</v>
      </c>
      <c r="D14" s="87"/>
      <c r="E14" s="88"/>
    </row>
    <row r="15" spans="1:5" ht="20.25" customHeight="1">
      <c r="A15" s="90">
        <v>2120802</v>
      </c>
      <c r="B15" s="86" t="s">
        <v>132</v>
      </c>
      <c r="C15" s="82">
        <f t="shared" si="0"/>
        <v>0</v>
      </c>
      <c r="D15" s="87"/>
      <c r="E15" s="88"/>
    </row>
    <row r="16" spans="1:5" ht="20.25" customHeight="1">
      <c r="A16" s="85"/>
      <c r="B16" s="86" t="s">
        <v>128</v>
      </c>
      <c r="C16" s="82">
        <f t="shared" si="0"/>
        <v>0</v>
      </c>
      <c r="D16" s="87"/>
      <c r="E16" s="88"/>
    </row>
    <row r="17" spans="1:5" ht="20.25" customHeight="1">
      <c r="A17" s="85">
        <v>213</v>
      </c>
      <c r="B17" s="86" t="s">
        <v>133</v>
      </c>
      <c r="C17" s="82">
        <f t="shared" si="0"/>
        <v>0</v>
      </c>
      <c r="D17" s="87"/>
      <c r="E17" s="88"/>
    </row>
    <row r="18" spans="1:5" ht="20.25" customHeight="1">
      <c r="A18" s="85">
        <v>21364</v>
      </c>
      <c r="B18" s="91" t="s">
        <v>134</v>
      </c>
      <c r="C18" s="82">
        <f t="shared" si="0"/>
        <v>0</v>
      </c>
      <c r="D18" s="87"/>
      <c r="E18" s="88"/>
    </row>
    <row r="19" spans="1:5" ht="20.25" customHeight="1">
      <c r="A19" s="89">
        <v>2136401</v>
      </c>
      <c r="B19" s="86" t="s">
        <v>135</v>
      </c>
      <c r="C19" s="82">
        <f t="shared" si="0"/>
        <v>0</v>
      </c>
      <c r="D19" s="87"/>
      <c r="E19" s="88"/>
    </row>
    <row r="20" spans="1:5" ht="20.25" customHeight="1">
      <c r="A20" s="90">
        <v>2136402</v>
      </c>
      <c r="B20" s="86" t="s">
        <v>136</v>
      </c>
      <c r="C20" s="82">
        <f t="shared" si="0"/>
        <v>0</v>
      </c>
      <c r="D20" s="87"/>
      <c r="E20" s="88"/>
    </row>
    <row r="21" spans="1:5" ht="20.25" customHeight="1">
      <c r="A21" s="85"/>
      <c r="B21" s="86" t="s">
        <v>128</v>
      </c>
      <c r="C21" s="82">
        <f t="shared" si="0"/>
        <v>0</v>
      </c>
      <c r="D21" s="87"/>
      <c r="E21" s="88"/>
    </row>
    <row r="22" spans="1:5" ht="20.25" customHeight="1">
      <c r="A22" s="85">
        <v>214</v>
      </c>
      <c r="B22" s="86" t="s">
        <v>137</v>
      </c>
      <c r="C22" s="82">
        <f t="shared" si="0"/>
        <v>0</v>
      </c>
      <c r="D22" s="87"/>
      <c r="E22" s="88"/>
    </row>
    <row r="23" spans="1:5" ht="20.25" customHeight="1">
      <c r="A23" s="85">
        <v>21462</v>
      </c>
      <c r="B23" s="86" t="s">
        <v>138</v>
      </c>
      <c r="C23" s="82">
        <f t="shared" si="0"/>
        <v>0</v>
      </c>
      <c r="D23" s="87"/>
      <c r="E23" s="88"/>
    </row>
    <row r="24" spans="1:5" ht="20.25" customHeight="1">
      <c r="A24" s="89">
        <v>2146201</v>
      </c>
      <c r="B24" s="86" t="s">
        <v>139</v>
      </c>
      <c r="C24" s="82">
        <f t="shared" si="0"/>
        <v>0</v>
      </c>
      <c r="D24" s="87"/>
      <c r="E24" s="88"/>
    </row>
    <row r="25" spans="1:5" ht="20.25" customHeight="1">
      <c r="A25" s="90">
        <v>2146202</v>
      </c>
      <c r="B25" s="86" t="s">
        <v>140</v>
      </c>
      <c r="C25" s="82">
        <f t="shared" si="0"/>
        <v>0</v>
      </c>
      <c r="D25" s="87"/>
      <c r="E25" s="88"/>
    </row>
    <row r="26" spans="1:5" ht="20.25" customHeight="1">
      <c r="A26" s="92"/>
      <c r="B26" s="93" t="s">
        <v>128</v>
      </c>
      <c r="C26" s="82">
        <f t="shared" si="0"/>
        <v>0</v>
      </c>
      <c r="D26" s="94"/>
      <c r="E26" s="95"/>
    </row>
    <row r="27" spans="1:4" ht="18.75">
      <c r="A27" s="74" t="s">
        <v>141</v>
      </c>
      <c r="B27" s="77"/>
      <c r="D27" s="96"/>
    </row>
    <row r="30" spans="2:5" s="73" customFormat="1" ht="14.25">
      <c r="B30" s="74"/>
      <c r="C30" s="75"/>
      <c r="D30" s="75"/>
      <c r="E30" s="97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G10" sqref="G10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25.66015625" style="0" customWidth="1"/>
  </cols>
  <sheetData>
    <row r="1" ht="13.5">
      <c r="A1" s="50" t="s">
        <v>142</v>
      </c>
    </row>
    <row r="2" spans="1:4" ht="26.25">
      <c r="A2" s="186" t="s">
        <v>143</v>
      </c>
      <c r="B2" s="186"/>
      <c r="C2" s="186"/>
      <c r="D2" s="186"/>
    </row>
    <row r="3" spans="1:4" ht="11.25">
      <c r="A3" s="51"/>
      <c r="B3" s="51"/>
      <c r="C3" s="51"/>
      <c r="D3" s="52" t="s">
        <v>2</v>
      </c>
    </row>
    <row r="4" spans="1:4" ht="15.75" customHeight="1">
      <c r="A4" s="178" t="s">
        <v>144</v>
      </c>
      <c r="B4" s="179"/>
      <c r="C4" s="216" t="s">
        <v>145</v>
      </c>
      <c r="D4" s="217"/>
    </row>
    <row r="5" spans="1:4" ht="15.75" customHeight="1">
      <c r="A5" s="53" t="s">
        <v>146</v>
      </c>
      <c r="B5" s="23" t="s">
        <v>147</v>
      </c>
      <c r="C5" s="23" t="s">
        <v>148</v>
      </c>
      <c r="D5" s="54" t="s">
        <v>147</v>
      </c>
    </row>
    <row r="6" spans="1:4" ht="15.75" customHeight="1">
      <c r="A6" s="55" t="s">
        <v>149</v>
      </c>
      <c r="B6" s="27">
        <v>1067.54</v>
      </c>
      <c r="C6" s="56" t="s">
        <v>150</v>
      </c>
      <c r="D6" s="57">
        <v>3.8</v>
      </c>
    </row>
    <row r="7" spans="1:4" ht="15.75" customHeight="1">
      <c r="A7" s="55" t="s">
        <v>151</v>
      </c>
      <c r="B7" s="27"/>
      <c r="C7" s="56" t="s">
        <v>152</v>
      </c>
      <c r="D7" s="57"/>
    </row>
    <row r="8" spans="1:4" ht="15.75" customHeight="1">
      <c r="A8" s="55" t="s">
        <v>153</v>
      </c>
      <c r="B8" s="27"/>
      <c r="C8" s="56" t="s">
        <v>154</v>
      </c>
      <c r="D8" s="57"/>
    </row>
    <row r="9" spans="1:4" ht="15.75" customHeight="1">
      <c r="A9" s="55" t="s">
        <v>155</v>
      </c>
      <c r="B9" s="27"/>
      <c r="C9" s="56" t="s">
        <v>156</v>
      </c>
      <c r="D9" s="57" t="s">
        <v>157</v>
      </c>
    </row>
    <row r="10" spans="1:4" ht="15.75" customHeight="1">
      <c r="A10" s="55" t="s">
        <v>158</v>
      </c>
      <c r="B10" s="27"/>
      <c r="C10" s="56" t="s">
        <v>159</v>
      </c>
      <c r="D10" s="57"/>
    </row>
    <row r="11" spans="1:4" ht="15.75" customHeight="1">
      <c r="A11" s="55" t="s">
        <v>160</v>
      </c>
      <c r="B11" s="27"/>
      <c r="C11" s="56" t="s">
        <v>161</v>
      </c>
      <c r="D11" s="57"/>
    </row>
    <row r="12" spans="1:4" ht="15.75" customHeight="1">
      <c r="A12" s="55"/>
      <c r="B12" s="27"/>
      <c r="C12" s="56" t="s">
        <v>162</v>
      </c>
      <c r="D12" s="57"/>
    </row>
    <row r="13" spans="1:4" ht="15.75" customHeight="1">
      <c r="A13" s="58"/>
      <c r="B13" s="59"/>
      <c r="C13" s="56" t="s">
        <v>163</v>
      </c>
      <c r="D13" s="57">
        <v>157.49</v>
      </c>
    </row>
    <row r="14" spans="1:4" ht="15.75" customHeight="1">
      <c r="A14" s="55"/>
      <c r="B14" s="59"/>
      <c r="C14" s="56" t="s">
        <v>164</v>
      </c>
      <c r="D14" s="57">
        <v>860.86</v>
      </c>
    </row>
    <row r="15" spans="1:4" ht="15.75" customHeight="1">
      <c r="A15" s="55"/>
      <c r="B15" s="59"/>
      <c r="C15" s="56" t="s">
        <v>165</v>
      </c>
      <c r="D15" s="57"/>
    </row>
    <row r="16" spans="1:4" ht="15.75" customHeight="1">
      <c r="A16" s="55"/>
      <c r="B16" s="59"/>
      <c r="C16" s="56" t="s">
        <v>166</v>
      </c>
      <c r="D16" s="57"/>
    </row>
    <row r="17" spans="1:4" ht="15.75" customHeight="1">
      <c r="A17" s="55"/>
      <c r="B17" s="59"/>
      <c r="C17" s="56" t="s">
        <v>167</v>
      </c>
      <c r="D17" s="57"/>
    </row>
    <row r="18" spans="1:4" ht="15.75" customHeight="1">
      <c r="A18" s="55"/>
      <c r="B18" s="59"/>
      <c r="C18" s="56" t="s">
        <v>168</v>
      </c>
      <c r="D18" s="57"/>
    </row>
    <row r="19" spans="1:4" ht="15.75" customHeight="1">
      <c r="A19" s="55"/>
      <c r="B19" s="59"/>
      <c r="C19" s="56" t="s">
        <v>169</v>
      </c>
      <c r="D19" s="57"/>
    </row>
    <row r="20" spans="1:4" ht="15.75" customHeight="1">
      <c r="A20" s="55"/>
      <c r="B20" s="59"/>
      <c r="C20" s="56" t="s">
        <v>170</v>
      </c>
      <c r="D20" s="57"/>
    </row>
    <row r="21" spans="1:4" ht="15.75" customHeight="1">
      <c r="A21" s="55"/>
      <c r="B21" s="59"/>
      <c r="C21" s="56" t="s">
        <v>171</v>
      </c>
      <c r="D21" s="57"/>
    </row>
    <row r="22" spans="1:4" ht="15.75" customHeight="1">
      <c r="A22" s="55"/>
      <c r="B22" s="59"/>
      <c r="C22" s="56" t="s">
        <v>172</v>
      </c>
      <c r="D22" s="57"/>
    </row>
    <row r="23" spans="1:4" ht="15.75" customHeight="1">
      <c r="A23" s="55"/>
      <c r="B23" s="59"/>
      <c r="C23" s="60" t="s">
        <v>173</v>
      </c>
      <c r="D23" s="28"/>
    </row>
    <row r="24" spans="1:4" ht="15.75" customHeight="1">
      <c r="A24" s="55"/>
      <c r="B24" s="59"/>
      <c r="C24" s="60" t="s">
        <v>174</v>
      </c>
      <c r="D24" s="28">
        <v>45.39</v>
      </c>
    </row>
    <row r="25" spans="1:4" ht="15.75" customHeight="1">
      <c r="A25" s="55"/>
      <c r="B25" s="59"/>
      <c r="C25" s="60" t="s">
        <v>175</v>
      </c>
      <c r="D25" s="28"/>
    </row>
    <row r="26" spans="1:4" ht="15.75" customHeight="1">
      <c r="A26" s="55"/>
      <c r="B26" s="59"/>
      <c r="C26" s="60" t="s">
        <v>176</v>
      </c>
      <c r="D26" s="28"/>
    </row>
    <row r="27" spans="1:4" ht="15.75" customHeight="1">
      <c r="A27" s="55"/>
      <c r="B27" s="59"/>
      <c r="C27" s="60" t="s">
        <v>177</v>
      </c>
      <c r="D27" s="28"/>
    </row>
    <row r="28" spans="1:4" ht="15.75" customHeight="1">
      <c r="A28" s="55"/>
      <c r="B28" s="59"/>
      <c r="C28" s="60" t="s">
        <v>178</v>
      </c>
      <c r="D28" s="28"/>
    </row>
    <row r="29" spans="1:4" ht="15.75" customHeight="1">
      <c r="A29" s="55"/>
      <c r="B29" s="59"/>
      <c r="C29" s="60" t="s">
        <v>179</v>
      </c>
      <c r="D29" s="28"/>
    </row>
    <row r="30" spans="1:4" ht="15.75" customHeight="1">
      <c r="A30" s="61"/>
      <c r="B30" s="59"/>
      <c r="C30" s="23"/>
      <c r="D30" s="28"/>
    </row>
    <row r="31" spans="1:4" ht="15.75" customHeight="1">
      <c r="A31" s="53" t="s">
        <v>180</v>
      </c>
      <c r="B31" s="27">
        <f>SUM(B6:B30)</f>
        <v>1067.54</v>
      </c>
      <c r="C31" s="53" t="s">
        <v>181</v>
      </c>
      <c r="D31" s="62">
        <f>SUM(D6:D30)</f>
        <v>1067.5400000000002</v>
      </c>
    </row>
    <row r="32" spans="1:4" ht="15.75" customHeight="1">
      <c r="A32" s="61" t="s">
        <v>182</v>
      </c>
      <c r="B32" s="59"/>
      <c r="C32" s="63" t="s">
        <v>183</v>
      </c>
      <c r="D32" s="64"/>
    </row>
    <row r="33" spans="1:4" ht="15.75" customHeight="1">
      <c r="A33" s="53" t="s">
        <v>184</v>
      </c>
      <c r="B33" s="65"/>
      <c r="C33" s="66"/>
      <c r="D33" s="67"/>
    </row>
    <row r="34" spans="1:4" ht="15.75" customHeight="1">
      <c r="A34" s="68" t="s">
        <v>43</v>
      </c>
      <c r="B34" s="35">
        <f>B31+B32+B33</f>
        <v>1067.54</v>
      </c>
      <c r="C34" s="68" t="s">
        <v>185</v>
      </c>
      <c r="D34" s="69">
        <f>D31+D33</f>
        <v>1067.5400000000002</v>
      </c>
    </row>
    <row r="35" ht="24" customHeight="1">
      <c r="A35" s="70" t="s">
        <v>186</v>
      </c>
    </row>
    <row r="36" spans="1:6" ht="24" customHeight="1">
      <c r="A36" s="218" t="s">
        <v>187</v>
      </c>
      <c r="B36" s="219"/>
      <c r="C36" s="219"/>
      <c r="D36" s="219"/>
      <c r="E36" s="219"/>
      <c r="F36" s="219"/>
    </row>
    <row r="37" ht="24" customHeight="1">
      <c r="A37" s="71" t="s">
        <v>188</v>
      </c>
    </row>
    <row r="38" spans="1:5" ht="24.75" customHeight="1">
      <c r="A38" s="220"/>
      <c r="B38" s="221"/>
      <c r="C38" s="221"/>
      <c r="D38" s="221"/>
      <c r="E38" s="221"/>
    </row>
    <row r="49" ht="11.25">
      <c r="F49" s="72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2017-01-17T00:46:33Z</cp:lastPrinted>
  <dcterms:created xsi:type="dcterms:W3CDTF">2010-11-30T02:24:49Z</dcterms:created>
  <dcterms:modified xsi:type="dcterms:W3CDTF">2022-02-15T03:16:20Z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F2B4B56B034745298F9DCD357112F781</vt:lpwstr>
  </property>
</Properties>
</file>