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2" firstSheet="2" activeTab="1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（五经普）" sheetId="14" r:id="rId14"/>
    <sheet name="12.项目绩效目标表 (劳动力调查)" sheetId="15" r:id="rId15"/>
    <sheet name="13.项目绩效目标表 (妇女儿童两纲) " sheetId="16" r:id="rId16"/>
    <sheet name="14.项目绩效目标表 (R&amp;D资源清查)  " sheetId="17" r:id="rId17"/>
    <sheet name="15.项目绩效目标表 （1%人口抽样)  " sheetId="18" r:id="rId18"/>
    <sheet name="16.项目绩效目标表 （脱贫成效跟踪监测) " sheetId="19" r:id="rId19"/>
    <sheet name="17.项目绩效目标表 （规下工业)  " sheetId="20" r:id="rId20"/>
    <sheet name="18.项目绩效目标表 （农产品)   " sheetId="21" r:id="rId21"/>
    <sheet name="19.项目绩效目标表 （城乡住户)  " sheetId="22" r:id="rId22"/>
  </sheets>
  <definedNames>
    <definedName name="含公式的单元格">GET.CELL(48,INDIRECT("RC",FALSE))</definedName>
  </definedNames>
  <calcPr fullCalcOnLoad="1"/>
</workbook>
</file>

<file path=xl/comments3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<sst xmlns="http://schemas.openxmlformats.org/spreadsheetml/2006/main" count="1265" uniqueCount="420">
  <si>
    <t>表一</t>
  </si>
  <si>
    <t>城口县统计局2023年财政拨款收入支出总表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</si>
  <si>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</si>
  <si>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</si>
  <si>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</si>
  <si>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</si>
  <si>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</si>
  <si>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</si>
  <si>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</si>
  <si>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</si>
  <si>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</si>
  <si>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</si>
  <si>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</si>
  <si>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</si>
  <si>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</si>
  <si>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</si>
  <si>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</si>
  <si>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</si>
  <si>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</si>
  <si>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</si>
  <si>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</si>
  <si>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</si>
  <si>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</si>
  <si>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</si>
  <si>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</si>
  <si>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</si>
  <si>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</si>
  <si>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</si>
  <si>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</si>
  <si>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</si>
  <si>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</si>
  <si>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</si>
  <si>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</si>
  <si>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</si>
  <si>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</si>
  <si>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</si>
  <si>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</si>
  <si>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</si>
  <si>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</si>
  <si>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</si>
  <si>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</si>
  <si>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</si>
  <si>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</si>
  <si>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</si>
  <si>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</si>
  <si>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</si>
  <si>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</si>
  <si>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</si>
  <si>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</si>
  <si>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</si>
  <si>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</si>
  <si>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t>城口县</t>
    </r>
    <r>
      <rPr>
        <u val="single"/>
        <sz val="18"/>
        <rFont val="方正小标宋_GBK"/>
        <family val="4"/>
      </rPr>
      <t>　统计局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</si>
  <si>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</si>
  <si>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</si>
  <si>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</si>
  <si>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</si>
  <si>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</si>
  <si>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</si>
  <si>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</si>
  <si>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</si>
  <si>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</si>
  <si>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t>20105</t>
  </si>
  <si>
    <t>统计信息事务</t>
  </si>
  <si>
    <t>2010501</t>
  </si>
  <si>
    <t>行政运行</t>
  </si>
  <si>
    <t>2010508</t>
  </si>
  <si>
    <t>统计抽样调查</t>
  </si>
  <si>
    <t>2010550</t>
  </si>
  <si>
    <t>事业运行</t>
  </si>
  <si>
    <t>20136</t>
  </si>
  <si>
    <t>其他共产党事务支出</t>
  </si>
  <si>
    <t>2013699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</si>
  <si>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</si>
  <si>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</si>
  <si>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</si>
  <si>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</si>
  <si>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</si>
  <si>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</si>
  <si>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</si>
  <si>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</si>
  <si>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</si>
  <si>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</si>
  <si>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</si>
  <si>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</si>
  <si>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</si>
  <si>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</si>
  <si>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</si>
  <si>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</si>
  <si>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</si>
  <si>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</si>
  <si>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</si>
  <si>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</si>
  <si>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</si>
  <si>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</si>
  <si>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</si>
  <si>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</si>
  <si>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</si>
  <si>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表三</t>
  </si>
  <si>
    <r>
      <t>城口县</t>
    </r>
    <r>
      <rPr>
        <u val="single"/>
        <sz val="18"/>
        <rFont val="方正小标宋_GBK"/>
        <family val="4"/>
      </rPr>
      <t>　统计局　</t>
    </r>
    <r>
      <rPr>
        <sz val="18"/>
        <rFont val="方正小标宋_GBK"/>
        <family val="4"/>
      </rPr>
      <t>2023年一般公共预算财政拨款基本支出预算表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</si>
  <si>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</si>
  <si>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</si>
  <si>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</si>
  <si>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</si>
  <si>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</si>
  <si>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</si>
  <si>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</si>
  <si>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t> 30101</t>
  </si>
  <si>
    <r>
      <rPr>
        <sz val="12"/>
        <rFont val="方正仿宋_GBK"/>
        <family val="4"/>
      </rPr>
      <t>基本工资</t>
    </r>
  </si>
  <si>
    <t> 30102</t>
  </si>
  <si>
    <r>
      <rPr>
        <sz val="12"/>
        <rFont val="方正仿宋_GBK"/>
        <family val="4"/>
      </rPr>
      <t>津贴补贴</t>
    </r>
  </si>
  <si>
    <t> 30103</t>
  </si>
  <si>
    <r>
      <rPr>
        <sz val="12"/>
        <rFont val="方正仿宋_GBK"/>
        <family val="4"/>
      </rPr>
      <t>奖金</t>
    </r>
  </si>
  <si>
    <t> 30107</t>
  </si>
  <si>
    <r>
      <rPr>
        <sz val="12"/>
        <rFont val="方正仿宋_GBK"/>
        <family val="4"/>
      </rPr>
      <t>绩效工资</t>
    </r>
  </si>
  <si>
    <t> 30108</t>
  </si>
  <si>
    <r>
      <rPr>
        <sz val="12"/>
        <rFont val="方正仿宋_GBK"/>
        <family val="4"/>
      </rPr>
      <t>机关事业单位基本养老保险缴费</t>
    </r>
  </si>
  <si>
    <t> 30109</t>
  </si>
  <si>
    <r>
      <rPr>
        <sz val="12"/>
        <rFont val="方正仿宋_GBK"/>
        <family val="4"/>
      </rPr>
      <t>职业年金缴费</t>
    </r>
  </si>
  <si>
    <t> 30110</t>
  </si>
  <si>
    <r>
      <rPr>
        <sz val="12"/>
        <rFont val="方正仿宋_GBK"/>
        <family val="4"/>
      </rPr>
      <t>职工基本医疗保险缴费</t>
    </r>
  </si>
  <si>
    <t> 30112</t>
  </si>
  <si>
    <r>
      <rPr>
        <sz val="12"/>
        <rFont val="方正仿宋_GBK"/>
        <family val="4"/>
      </rPr>
      <t>其他社会保障缴费</t>
    </r>
  </si>
  <si>
    <t> 30113</t>
  </si>
  <si>
    <r>
      <rPr>
        <sz val="12"/>
        <rFont val="方正仿宋_GBK"/>
        <family val="4"/>
      </rPr>
      <t>住房公积金</t>
    </r>
  </si>
  <si>
    <r>
      <rPr>
        <sz val="12"/>
        <rFont val="方正仿宋_GBK"/>
        <family val="4"/>
      </rPr>
      <t>商品和服务支出</t>
    </r>
  </si>
  <si>
    <t> 30202</t>
  </si>
  <si>
    <r>
      <t> </t>
    </r>
    <r>
      <rPr>
        <sz val="12"/>
        <rFont val="方正仿宋_GBK"/>
        <family val="4"/>
      </rPr>
      <t>印刷费</t>
    </r>
  </si>
  <si>
    <t> 30205</t>
  </si>
  <si>
    <r>
      <t> </t>
    </r>
    <r>
      <rPr>
        <sz val="12"/>
        <rFont val="方正仿宋_GBK"/>
        <family val="4"/>
      </rPr>
      <t>水费</t>
    </r>
  </si>
  <si>
    <t> 30206</t>
  </si>
  <si>
    <r>
      <t> </t>
    </r>
    <r>
      <rPr>
        <sz val="12"/>
        <rFont val="方正仿宋_GBK"/>
        <family val="4"/>
      </rPr>
      <t>电费</t>
    </r>
  </si>
  <si>
    <t> 30209</t>
  </si>
  <si>
    <r>
      <t> </t>
    </r>
    <r>
      <rPr>
        <sz val="12"/>
        <rFont val="方正仿宋_GBK"/>
        <family val="4"/>
      </rPr>
      <t>物业管理费</t>
    </r>
  </si>
  <si>
    <t> 30211</t>
  </si>
  <si>
    <r>
      <t> </t>
    </r>
    <r>
      <rPr>
        <sz val="12"/>
        <rFont val="方正仿宋_GBK"/>
        <family val="4"/>
      </rPr>
      <t>差旅费</t>
    </r>
  </si>
  <si>
    <t> 30217</t>
  </si>
  <si>
    <r>
      <t> </t>
    </r>
    <r>
      <rPr>
        <sz val="12"/>
        <rFont val="方正仿宋_GBK"/>
        <family val="4"/>
      </rPr>
      <t>公务接待费</t>
    </r>
  </si>
  <si>
    <t> 30228</t>
  </si>
  <si>
    <r>
      <t> </t>
    </r>
    <r>
      <rPr>
        <sz val="12"/>
        <rFont val="方正仿宋_GBK"/>
        <family val="4"/>
      </rPr>
      <t>工会经费</t>
    </r>
  </si>
  <si>
    <t> 30229</t>
  </si>
  <si>
    <r>
      <t> </t>
    </r>
    <r>
      <rPr>
        <sz val="12"/>
        <rFont val="方正仿宋_GBK"/>
        <family val="4"/>
      </rPr>
      <t>福利费</t>
    </r>
  </si>
  <si>
    <t> 30231</t>
  </si>
  <si>
    <r>
      <t> </t>
    </r>
    <r>
      <rPr>
        <sz val="12"/>
        <rFont val="方正仿宋_GBK"/>
        <family val="4"/>
      </rPr>
      <t>公务用车运行维护费</t>
    </r>
  </si>
  <si>
    <t> 30239</t>
  </si>
  <si>
    <r>
      <t> </t>
    </r>
    <r>
      <rPr>
        <sz val="12"/>
        <rFont val="方正仿宋_GBK"/>
        <family val="4"/>
      </rPr>
      <t>其他交通费用</t>
    </r>
  </si>
  <si>
    <t> 30299</t>
  </si>
  <si>
    <r>
      <t> 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</si>
  <si>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</si>
  <si>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> 30305</t>
  </si>
  <si>
    <r>
      <t> </t>
    </r>
    <r>
      <rPr>
        <sz val="12"/>
        <rFont val="方正仿宋_GBK"/>
        <family val="4"/>
      </rPr>
      <t>生活补助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</si>
  <si>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</si>
  <si>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</si>
  <si>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</si>
  <si>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表四</t>
  </si>
  <si>
    <t>城口县统计局2023年一般公共预算“三公”经费支出表</t>
  </si>
  <si>
    <r>
      <t>2023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</si>
  <si>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</si>
  <si>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</si>
  <si>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</si>
  <si>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</si>
  <si>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</si>
  <si>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</si>
  <si>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</si>
  <si>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表五</t>
  </si>
  <si>
    <r>
      <t>城口县</t>
    </r>
    <r>
      <rPr>
        <u val="single"/>
        <sz val="18"/>
        <rFont val="方正小标宋_GBK"/>
        <family val="4"/>
      </rPr>
      <t>　统计局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年政府性基金预算支出表</t>
    </r>
  </si>
  <si>
    <r>
      <t>2023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</si>
  <si>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</si>
  <si>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</si>
  <si>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</si>
  <si>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</si>
  <si>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</si>
  <si>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</si>
  <si>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</si>
  <si>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</si>
  <si>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</si>
  <si>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</si>
  <si>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</si>
  <si>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</si>
  <si>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</si>
  <si>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</si>
  <si>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</si>
  <si>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</si>
  <si>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表六</t>
  </si>
  <si>
    <r>
      <t>城口县</t>
    </r>
    <r>
      <rPr>
        <u val="single"/>
        <sz val="20"/>
        <rFont val="Times New Roman"/>
        <family val="1"/>
      </rPr>
      <t xml:space="preserve">     </t>
    </r>
    <r>
      <rPr>
        <u val="single"/>
        <sz val="20"/>
        <rFont val="宋体"/>
        <family val="0"/>
      </rPr>
      <t>统计局</t>
    </r>
    <r>
      <rPr>
        <u val="single"/>
        <sz val="20"/>
        <rFont val="Times New Roman"/>
        <family val="1"/>
      </rPr>
      <t xml:space="preserve"> 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</si>
  <si>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</si>
  <si>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</si>
  <si>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</si>
  <si>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</si>
  <si>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</si>
  <si>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t>2022</t>
    </r>
    <r>
      <rPr>
        <sz val="10"/>
        <rFont val="方正黑体_GBK"/>
        <family val="4"/>
      </rPr>
      <t>年预算数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</si>
  <si>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</si>
  <si>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</si>
  <si>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</si>
  <si>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</si>
  <si>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</si>
  <si>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</si>
  <si>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</si>
  <si>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</si>
  <si>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</si>
  <si>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</si>
  <si>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</si>
  <si>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</si>
  <si>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</si>
  <si>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</si>
  <si>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</si>
  <si>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</si>
  <si>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</si>
  <si>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</si>
  <si>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</si>
  <si>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</si>
  <si>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</si>
  <si>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</si>
  <si>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</si>
  <si>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</si>
  <si>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</si>
  <si>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</si>
  <si>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</si>
  <si>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</si>
  <si>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</si>
  <si>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</si>
  <si>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</si>
  <si>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</si>
  <si>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</si>
  <si>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</si>
  <si>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</si>
  <si>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</si>
  <si>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</si>
  <si>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</si>
  <si>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</si>
  <si>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</si>
  <si>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u val="single"/>
        <sz val="20"/>
        <rFont val="宋体"/>
        <family val="0"/>
      </rPr>
      <t>统计局</t>
    </r>
    <r>
      <rPr>
        <u val="single"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</si>
  <si>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</si>
  <si>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</si>
  <si>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</si>
  <si>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</si>
  <si>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</si>
  <si>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</si>
  <si>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</si>
  <si>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</si>
  <si>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</si>
  <si>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</si>
  <si>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</si>
  <si>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</si>
  <si>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</si>
  <si>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</si>
  <si>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</si>
  <si>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</si>
  <si>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</si>
  <si>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</si>
  <si>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</si>
  <si>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</si>
  <si>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合计</t>
  </si>
  <si>
    <t> 20105</t>
  </si>
  <si>
    <r>
      <t> </t>
    </r>
    <r>
      <rPr>
        <sz val="10"/>
        <rFont val="宋体"/>
        <family val="0"/>
      </rPr>
      <t>统计信息事务</t>
    </r>
  </si>
  <si>
    <t>  2010501</t>
  </si>
  <si>
    <r>
      <t>  </t>
    </r>
    <r>
      <rPr>
        <sz val="10"/>
        <rFont val="宋体"/>
        <family val="0"/>
      </rPr>
      <t>行政运行</t>
    </r>
  </si>
  <si>
    <t>  2010550</t>
  </si>
  <si>
    <r>
      <t>  </t>
    </r>
    <r>
      <rPr>
        <sz val="10"/>
        <rFont val="宋体"/>
        <family val="0"/>
      </rPr>
      <t>事业运行</t>
    </r>
  </si>
  <si>
    <t> 20136</t>
  </si>
  <si>
    <r>
      <t> </t>
    </r>
    <r>
      <rPr>
        <sz val="10"/>
        <rFont val="宋体"/>
        <family val="0"/>
      </rPr>
      <t>其他共产党事务支出</t>
    </r>
  </si>
  <si>
    <t>  2013699</t>
  </si>
  <si>
    <r>
      <t>  </t>
    </r>
    <r>
      <rPr>
        <sz val="10"/>
        <rFont val="宋体"/>
        <family val="0"/>
      </rPr>
      <t>其他共产党事务支出</t>
    </r>
  </si>
  <si>
    <t> 20805</t>
  </si>
  <si>
    <r>
      <t> </t>
    </r>
    <r>
      <rPr>
        <sz val="10"/>
        <rFont val="宋体"/>
        <family val="0"/>
      </rPr>
      <t>行政事业单位养老支出</t>
    </r>
  </si>
  <si>
    <t>  2080505</t>
  </si>
  <si>
    <r>
      <t>  </t>
    </r>
    <r>
      <rPr>
        <sz val="10"/>
        <rFont val="宋体"/>
        <family val="0"/>
      </rPr>
      <t>机关事业单位基本养老保险缴费支出</t>
    </r>
  </si>
  <si>
    <t>  2080506</t>
  </si>
  <si>
    <r>
      <t>  </t>
    </r>
    <r>
      <rPr>
        <sz val="10"/>
        <rFont val="宋体"/>
        <family val="0"/>
      </rPr>
      <t>机关事业单位职业年金缴费支出</t>
    </r>
  </si>
  <si>
    <t>  2080599</t>
  </si>
  <si>
    <r>
      <t>  </t>
    </r>
    <r>
      <rPr>
        <sz val="10"/>
        <rFont val="宋体"/>
        <family val="0"/>
      </rPr>
      <t>其他行政事业单位养老支出</t>
    </r>
  </si>
  <si>
    <t> 21011</t>
  </si>
  <si>
    <r>
      <t> </t>
    </r>
    <r>
      <rPr>
        <sz val="10"/>
        <rFont val="宋体"/>
        <family val="0"/>
      </rPr>
      <t>行政事业单位医疗</t>
    </r>
  </si>
  <si>
    <t>  2101101</t>
  </si>
  <si>
    <r>
      <t>  </t>
    </r>
    <r>
      <rPr>
        <sz val="10"/>
        <rFont val="宋体"/>
        <family val="0"/>
      </rPr>
      <t>行政单位医疗</t>
    </r>
  </si>
  <si>
    <t>  2101102</t>
  </si>
  <si>
    <r>
      <t>  </t>
    </r>
    <r>
      <rPr>
        <sz val="10"/>
        <rFont val="宋体"/>
        <family val="0"/>
      </rPr>
      <t>事业单位医疗</t>
    </r>
  </si>
  <si>
    <t>  2101199</t>
  </si>
  <si>
    <r>
      <t>  </t>
    </r>
    <r>
      <rPr>
        <sz val="10"/>
        <rFont val="宋体"/>
        <family val="0"/>
      </rPr>
      <t>其他行政事业单位医疗支出</t>
    </r>
  </si>
  <si>
    <t> 22102</t>
  </si>
  <si>
    <r>
      <t> </t>
    </r>
    <r>
      <rPr>
        <sz val="10"/>
        <rFont val="宋体"/>
        <family val="0"/>
      </rPr>
      <t>住房改革支出</t>
    </r>
  </si>
  <si>
    <t>  2210201</t>
  </si>
  <si>
    <r>
      <t>  </t>
    </r>
    <r>
      <rPr>
        <sz val="10"/>
        <rFont val="宋体"/>
        <family val="0"/>
      </rPr>
      <t>住房公积金</t>
    </r>
  </si>
  <si>
    <t>表八</t>
  </si>
  <si>
    <r>
      <t>城口县</t>
    </r>
    <r>
      <rPr>
        <u val="single"/>
        <sz val="20"/>
        <rFont val="Times New Roman"/>
        <family val="1"/>
      </rPr>
      <t xml:space="preserve">    </t>
    </r>
    <r>
      <rPr>
        <u val="single"/>
        <sz val="20"/>
        <rFont val="宋体"/>
        <family val="0"/>
      </rPr>
      <t>统计局</t>
    </r>
    <r>
      <rPr>
        <u val="single"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</si>
  <si>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</si>
  <si>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</si>
  <si>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</si>
  <si>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</si>
  <si>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</si>
  <si>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</si>
  <si>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科目名称</t>
  </si>
  <si>
    <t>经营支出</t>
  </si>
  <si>
    <t>对附属单位补助支出</t>
  </si>
  <si>
    <r>
      <rPr>
        <sz val="10"/>
        <rFont val="方正仿宋_GBK"/>
        <family val="4"/>
      </rPr>
      <t>合计</t>
    </r>
  </si>
  <si>
    <t>表九</t>
  </si>
  <si>
    <r>
      <t>城口县统计局</t>
    </r>
    <r>
      <rPr>
        <sz val="16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</si>
  <si>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</si>
  <si>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</si>
  <si>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</si>
  <si>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</si>
  <si>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</si>
  <si>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</si>
  <si>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</si>
  <si>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</si>
  <si>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</si>
  <si>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</si>
  <si>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</si>
  <si>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</si>
  <si>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</si>
  <si>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</si>
  <si>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</si>
  <si>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r>
      <rPr>
        <sz val="14"/>
        <rFont val="方正黑体_GBK"/>
        <family val="4"/>
      </rPr>
      <t>表十</t>
    </r>
  </si>
  <si>
    <r>
      <t>2023</t>
    </r>
    <r>
      <rPr>
        <sz val="22"/>
        <rFont val="方正小标宋_GBK"/>
        <family val="4"/>
      </rPr>
      <t>年部门（城口县统计局）预算整体绩效目标表</t>
    </r>
  </si>
  <si>
    <r>
      <rPr>
        <sz val="11"/>
        <rFont val="宋体"/>
        <family val="0"/>
      </rPr>
      <t>单位：万元</t>
    </r>
  </si>
  <si>
    <r>
      <rPr>
        <sz val="12"/>
        <rFont val="方正仿宋_GBK"/>
        <family val="4"/>
      </rPr>
      <t>部门（单位）名称</t>
    </r>
  </si>
  <si>
    <r>
      <rPr>
        <sz val="12"/>
        <rFont val="方正仿宋_GBK"/>
        <family val="4"/>
      </rPr>
      <t>城口县统计局</t>
    </r>
  </si>
  <si>
    <r>
      <rPr>
        <sz val="12"/>
        <rFont val="方正仿宋_GBK"/>
        <family val="4"/>
      </rPr>
      <t>支出预算总量</t>
    </r>
  </si>
  <si>
    <r>
      <rPr>
        <sz val="12"/>
        <rFont val="方正仿宋_GBK"/>
        <family val="4"/>
      </rPr>
      <t>其中：部门预算支出</t>
    </r>
  </si>
  <si>
    <r>
      <rPr>
        <sz val="12"/>
        <rFont val="方正仿宋_GBK"/>
        <family val="4"/>
      </rPr>
      <t>当年整体绩效目标</t>
    </r>
  </si>
  <si>
    <r>
      <t>1.</t>
    </r>
    <r>
      <rPr>
        <sz val="12"/>
        <rFont val="方正仿宋_GBK"/>
        <family val="4"/>
      </rPr>
      <t>保证人用经费和公用经费的合理性，确保单位办公正常运转。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承担组织领导和管理协调全县统计工作职能，管理和指导乡镇、街道、部门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行业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统计工作，确保统计数据真实、准确、及时。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按照市统计局及县委、县政府的统一要求，制定并组织拟定统计改革发展规划、县情县力普查方案，组织实施全县人口、经济、农业等有关普查、调查。</t>
    </r>
    <r>
      <rPr>
        <sz val="12"/>
        <rFont val="方正仿宋_GBK"/>
        <family val="4"/>
      </rPr>
      <t>保证人用经费和公用经费的合理性，确保单位办公正常运转。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承担组织领导和管理协调全县统计工作职能，管理和指导乡镇、街道、部门(行业)统计工作，确保统计数据真实、准确、及时。3.按照市统计局及县委、县政府的统一要求，制定并组织拟定统计改革发展规划、县情县力普查方案，组织实施全县人口、经济、农业等有关普查、调查。4.依法对统计数据进行审核、评估，查处统计违法违纪行为，依法对涉外调查事务、民间统计进行监督管理。5.按照全市国民经济核算制度和全市投入产出调查要求，核算全县生产总值，对国民经济、社会发展、科技进步、能源资源、环境等情况进行统计分析、统计预警和统计监督；搜集、整理和提供国民经济核算有关资料。</t>
    </r>
  </si>
  <si>
    <r>
      <rPr>
        <sz val="12"/>
        <color indexed="8"/>
        <rFont val="方正仿宋_GBK"/>
        <family val="4"/>
      </rPr>
      <t>绩效指标</t>
    </r>
  </si>
  <si>
    <r>
      <rPr>
        <sz val="12"/>
        <rFont val="方正仿宋_GBK"/>
        <family val="4"/>
      </rPr>
      <t>指标权重</t>
    </r>
  </si>
  <si>
    <r>
      <rPr>
        <sz val="12"/>
        <rFont val="方正仿宋_GBK"/>
        <family val="4"/>
      </rPr>
      <t>指标性质</t>
    </r>
  </si>
  <si>
    <r>
      <rPr>
        <sz val="12"/>
        <rFont val="方正仿宋_GBK"/>
        <family val="4"/>
      </rPr>
      <t>指标值</t>
    </r>
  </si>
  <si>
    <t>≤</t>
  </si>
  <si>
    <r>
      <rPr>
        <sz val="12"/>
        <rFont val="宋体"/>
        <family val="0"/>
      </rPr>
      <t>一般性支出压减率</t>
    </r>
  </si>
  <si>
    <t>%</t>
  </si>
  <si>
    <t>≥</t>
  </si>
  <si>
    <r>
      <rPr>
        <sz val="12"/>
        <rFont val="宋体"/>
        <family val="0"/>
      </rPr>
      <t>三公经费变动率</t>
    </r>
  </si>
  <si>
    <r>
      <rPr>
        <sz val="12"/>
        <rFont val="宋体"/>
        <family val="0"/>
      </rPr>
      <t>基本支出预算控制率</t>
    </r>
  </si>
  <si>
    <r>
      <rPr>
        <sz val="12"/>
        <rFont val="宋体"/>
        <family val="0"/>
      </rPr>
      <t>参加医保、社保公积金人数</t>
    </r>
  </si>
  <si>
    <r>
      <rPr>
        <sz val="12"/>
        <color indexed="8"/>
        <rFont val="宋体"/>
        <family val="0"/>
      </rPr>
      <t>人</t>
    </r>
  </si>
  <si>
    <r>
      <rPr>
        <sz val="12"/>
        <rFont val="宋体"/>
        <family val="0"/>
      </rPr>
      <t>资金使用合规率</t>
    </r>
  </si>
  <si>
    <r>
      <rPr>
        <sz val="12"/>
        <rFont val="宋体"/>
        <family val="0"/>
      </rPr>
      <t>服务对象满意度</t>
    </r>
  </si>
  <si>
    <t>表十一</t>
  </si>
  <si>
    <t>2023年部门项目绩效目标表</t>
  </si>
  <si>
    <t>单位信息：</t>
  </si>
  <si>
    <t>410001-城口县统计局（本级）</t>
  </si>
  <si>
    <t>项目名称：</t>
  </si>
  <si>
    <t>城口县第五次全国经济普查</t>
  </si>
  <si>
    <t>职能职责与活动：</t>
  </si>
  <si>
    <t>14-统计普查实施方案拟定职能/11-组织开展实施全县人口、经济、农业等重大国情国力普查、专项调查</t>
  </si>
  <si>
    <t>主管部门：</t>
  </si>
  <si>
    <t>410-城口县统计局</t>
  </si>
  <si>
    <t>项目经办人：</t>
  </si>
  <si>
    <t>项目总额：</t>
  </si>
  <si>
    <t xml:space="preserve">2800000
</t>
  </si>
  <si>
    <t>预算执行率权重(%)：</t>
  </si>
  <si>
    <t>项目经办人电话：</t>
  </si>
  <si>
    <t>其中：</t>
  </si>
  <si>
    <t>财政资金：</t>
  </si>
  <si>
    <t xml:space="preserve">2800000 </t>
  </si>
  <si>
    <t>整体目标：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</si>
  <si>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</si>
  <si>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</si>
  <si>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</si>
  <si>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</si>
  <si>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</si>
  <si>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</si>
  <si>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</si>
  <si>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</si>
  <si>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</si>
  <si>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</si>
  <si>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</si>
  <si>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</si>
  <si>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</si>
  <si>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备注</t>
  </si>
  <si>
    <t>产出指标</t>
  </si>
  <si>
    <t>数量指标</t>
  </si>
  <si>
    <t>系统教育培训完成率</t>
  </si>
  <si>
    <t>95</t>
  </si>
  <si>
    <t>10</t>
  </si>
  <si>
    <t>统计数据归档、整理完成率</t>
  </si>
  <si>
    <t>质量指标</t>
  </si>
  <si>
    <t>数据处理完成率</t>
  </si>
  <si>
    <t>90</t>
  </si>
  <si>
    <t>网络正常运转率</t>
  </si>
  <si>
    <t>92</t>
  </si>
  <si>
    <t>时效指标</t>
  </si>
  <si>
    <t>数据报送的及时率</t>
  </si>
  <si>
    <t>对外发布统计数据的及时率</t>
  </si>
  <si>
    <t>效益指标</t>
  </si>
  <si>
    <t>社会效益指标</t>
  </si>
  <si>
    <t>了解居民收支基本情况</t>
  </si>
  <si>
    <t>20</t>
  </si>
  <si>
    <t>满意度指标</t>
  </si>
  <si>
    <t>服务对象满意度指标</t>
  </si>
  <si>
    <t>服务对象满意度</t>
  </si>
  <si>
    <t>表十二</t>
  </si>
  <si>
    <t>劳动力调查</t>
  </si>
  <si>
    <t xml:space="preserve">450000
</t>
  </si>
  <si>
    <t>93</t>
  </si>
  <si>
    <t>服务对象对统计调查的认可度</t>
  </si>
  <si>
    <t>94</t>
  </si>
  <si>
    <t>成果发布率</t>
  </si>
  <si>
    <t>表十三</t>
  </si>
  <si>
    <t>农村小康妇女儿童两纲监测</t>
  </si>
  <si>
    <t xml:space="preserve">40000
</t>
  </si>
  <si>
    <t>了解妇女儿童的发展情况</t>
  </si>
  <si>
    <t>表十四</t>
  </si>
  <si>
    <t>城口县R&amp;D资源清查</t>
  </si>
  <si>
    <t>了解R&amp;D活动的产出效益</t>
  </si>
  <si>
    <t>表十五</t>
  </si>
  <si>
    <t>城口县1%人口抽样调查</t>
  </si>
  <si>
    <t>数据采集指标完成率</t>
  </si>
  <si>
    <t>数据产品和分析研究被认可度</t>
  </si>
  <si>
    <t>了解常住人口基本情况</t>
  </si>
  <si>
    <t>表十六</t>
  </si>
  <si>
    <t>脱贫成效跟踪监测</t>
  </si>
  <si>
    <t xml:space="preserve">200000
</t>
  </si>
  <si>
    <t>表十七</t>
  </si>
  <si>
    <t>规下工业企业抽样调查</t>
  </si>
  <si>
    <t xml:space="preserve">20000
</t>
  </si>
  <si>
    <t>了解规下工业生产经营情况</t>
  </si>
  <si>
    <t>表十八</t>
  </si>
  <si>
    <t>农产品抽样调查</t>
  </si>
  <si>
    <t>了解粮食作物播种率</t>
  </si>
  <si>
    <t>表十九</t>
  </si>
  <si>
    <t>城乡住户一体化体系</t>
  </si>
  <si>
    <t xml:space="preserve">700000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</si>
</sst>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</numFmts>
  <fonts count="81">
    <font>
      <sz val="9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1"/>
      <name val="宋体"/>
      <family val="0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Times New Roman"/>
      <family val="1"/>
    </font>
    <font>
      <sz val="11"/>
      <color theme="1"/>
      <name val="Calibri"/>
      <family val="0"/>
    </font>
    <font>
      <b/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39" fillId="0" borderId="4" applyNumberFormat="0" applyFill="0" applyAlignment="0" applyProtection="0"/>
    <xf numFmtId="0" fontId="45" fillId="8" borderId="0" applyNumberFormat="0" applyBorder="0" applyAlignment="0" applyProtection="0"/>
    <xf numFmtId="0" fontId="42" fillId="0" borderId="5" applyNumberFormat="0" applyFill="0" applyAlignment="0" applyProtection="0"/>
    <xf numFmtId="0" fontId="45" fillId="9" borderId="0" applyNumberFormat="0" applyBorder="0" applyAlignment="0" applyProtection="0"/>
    <xf numFmtId="0" fontId="46" fillId="10" borderId="6" applyNumberFormat="0" applyAlignment="0" applyProtection="0"/>
    <xf numFmtId="0" fontId="54" fillId="10" borderId="1" applyNumberFormat="0" applyAlignment="0" applyProtection="0"/>
    <xf numFmtId="0" fontId="38" fillId="11" borderId="7" applyNumberFormat="0" applyAlignment="0" applyProtection="0"/>
    <xf numFmtId="0" fontId="14" fillId="3" borderId="0" applyNumberFormat="0" applyBorder="0" applyAlignment="0" applyProtection="0"/>
    <xf numFmtId="0" fontId="45" fillId="12" borderId="0" applyNumberFormat="0" applyBorder="0" applyAlignment="0" applyProtection="0"/>
    <xf numFmtId="0" fontId="55" fillId="0" borderId="8" applyNumberFormat="0" applyFill="0" applyAlignment="0" applyProtection="0"/>
    <xf numFmtId="0" fontId="48" fillId="0" borderId="9" applyNumberFormat="0" applyFill="0" applyAlignment="0" applyProtection="0"/>
    <xf numFmtId="0" fontId="56" fillId="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45" fillId="18" borderId="0" applyNumberFormat="0" applyBorder="0" applyAlignment="0" applyProtection="0"/>
    <xf numFmtId="0" fontId="4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5" fillId="20" borderId="0" applyNumberFormat="0" applyBorder="0" applyAlignment="0" applyProtection="0"/>
    <xf numFmtId="0" fontId="14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9" fillId="0" borderId="0">
      <alignment/>
      <protection/>
    </xf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64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top"/>
    </xf>
    <xf numFmtId="0" fontId="75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right" vertical="center" wrapText="1"/>
    </xf>
    <xf numFmtId="0" fontId="75" fillId="0" borderId="10" xfId="0" applyFont="1" applyFill="1" applyBorder="1" applyAlignment="1">
      <alignment horizontal="right" vertical="center"/>
    </xf>
    <xf numFmtId="0" fontId="75" fillId="0" borderId="10" xfId="0" applyNumberFormat="1" applyFont="1" applyFill="1" applyBorder="1" applyAlignment="1">
      <alignment horizontal="left" vertical="center"/>
    </xf>
    <xf numFmtId="0" fontId="6" fillId="0" borderId="0" xfId="64" applyFont="1">
      <alignment/>
      <protection/>
    </xf>
    <xf numFmtId="0" fontId="7" fillId="0" borderId="0" xfId="65" applyNumberFormat="1" applyFont="1" applyFill="1" applyBorder="1" applyAlignment="1" applyProtection="1">
      <alignment vertical="center" wrapText="1"/>
      <protection/>
    </xf>
    <xf numFmtId="0" fontId="8" fillId="0" borderId="0" xfId="64" applyNumberFormat="1" applyFont="1" applyFill="1" applyAlignment="1">
      <alignment horizontal="center" vertical="center" wrapText="1"/>
      <protection/>
    </xf>
    <xf numFmtId="0" fontId="9" fillId="0" borderId="0" xfId="64" applyNumberFormat="1" applyFont="1" applyFill="1" applyAlignment="1">
      <alignment horizontal="center" vertical="center" wrapText="1"/>
      <protection/>
    </xf>
    <xf numFmtId="0" fontId="10" fillId="0" borderId="0" xfId="64" applyNumberFormat="1" applyFont="1" applyFill="1" applyBorder="1" applyAlignment="1" applyProtection="1">
      <alignment horizontal="right" vertical="center" wrapText="1"/>
      <protection/>
    </xf>
    <xf numFmtId="0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64" applyNumberFormat="1" applyFont="1" applyFill="1" applyBorder="1" applyAlignment="1" applyProtection="1">
      <alignment vertical="center" wrapText="1"/>
      <protection/>
    </xf>
    <xf numFmtId="0" fontId="11" fillId="0" borderId="10" xfId="64" applyNumberFormat="1" applyFont="1" applyFill="1" applyBorder="1" applyAlignment="1" applyProtection="1">
      <alignment horizontal="left" vertical="center"/>
      <protection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0" xfId="64" applyFont="1" applyBorder="1" applyAlignment="1">
      <alignment horizontal="left"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>
      <alignment horizontal="left" vertical="center"/>
      <protection/>
    </xf>
    <xf numFmtId="0" fontId="79" fillId="0" borderId="10" xfId="0" applyFont="1" applyFill="1" applyBorder="1" applyAlignment="1">
      <alignment/>
    </xf>
    <xf numFmtId="0" fontId="7" fillId="0" borderId="10" xfId="65" applyFont="1" applyFill="1" applyBorder="1" applyAlignment="1">
      <alignment horizontal="left" vertical="center" indent="2"/>
      <protection/>
    </xf>
    <xf numFmtId="0" fontId="20" fillId="0" borderId="0" xfId="65" applyFont="1" applyFill="1" applyBorder="1" applyAlignment="1">
      <alignment horizontal="right" vertical="center"/>
      <protection/>
    </xf>
    <xf numFmtId="0" fontId="20" fillId="0" borderId="0" xfId="65" applyFont="1" applyFill="1" applyBorder="1" applyAlignment="1">
      <alignment horizontal="right" vertical="center" indent="2"/>
      <protection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4" fontId="6" fillId="0" borderId="15" xfId="0" applyNumberFormat="1" applyFont="1" applyFill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6" fillId="0" borderId="10" xfId="0" applyFont="1" applyBorder="1" applyAlignment="1">
      <alignment vertical="center"/>
    </xf>
    <xf numFmtId="176" fontId="0" fillId="0" borderId="0" xfId="0" applyNumberFormat="1" applyAlignment="1">
      <alignment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vertical="center"/>
    </xf>
    <xf numFmtId="176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176" fontId="6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right"/>
    </xf>
    <xf numFmtId="0" fontId="23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4" fontId="27" fillId="0" borderId="15" xfId="0" applyNumberFormat="1" applyFont="1" applyFill="1" applyBorder="1" applyAlignment="1">
      <alignment horizontal="right" vertical="center" shrinkToFit="1"/>
    </xf>
    <xf numFmtId="4" fontId="27" fillId="0" borderId="10" xfId="0" applyNumberFormat="1" applyFont="1" applyFill="1" applyBorder="1" applyAlignment="1">
      <alignment horizontal="center" vertical="center" shrinkToFit="1"/>
    </xf>
    <xf numFmtId="4" fontId="27" fillId="0" borderId="15" xfId="0" applyNumberFormat="1" applyFont="1" applyFill="1" applyBorder="1" applyAlignment="1">
      <alignment horizontal="center" vertical="center" shrinkToFit="1"/>
    </xf>
    <xf numFmtId="4" fontId="6" fillId="0" borderId="15" xfId="0" applyNumberFormat="1" applyFont="1" applyFill="1" applyBorder="1" applyAlignment="1">
      <alignment vertical="center" shrinkToFit="1"/>
    </xf>
    <xf numFmtId="0" fontId="27" fillId="0" borderId="17" xfId="0" applyFont="1" applyFill="1" applyBorder="1" applyAlignment="1">
      <alignment horizontal="center" vertical="center" shrinkToFit="1"/>
    </xf>
    <xf numFmtId="4" fontId="6" fillId="0" borderId="18" xfId="0" applyNumberFormat="1" applyFont="1" applyFill="1" applyBorder="1" applyAlignment="1">
      <alignment horizontal="right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4" fontId="6" fillId="0" borderId="19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Border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77" fontId="11" fillId="0" borderId="14" xfId="0" applyNumberFormat="1" applyFont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176" fontId="11" fillId="0" borderId="18" xfId="0" applyNumberFormat="1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1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1" fillId="0" borderId="10" xfId="66" applyNumberFormat="1" applyFont="1" applyFill="1" applyBorder="1" applyAlignment="1" applyProtection="1">
      <alignment horizontal="center" vertical="center" wrapText="1"/>
      <protection/>
    </xf>
    <xf numFmtId="4" fontId="29" fillId="0" borderId="10" xfId="66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178" fontId="11" fillId="0" borderId="14" xfId="0" applyNumberFormat="1" applyFont="1" applyBorder="1" applyAlignment="1">
      <alignment horizontal="center" vertical="center" wrapText="1"/>
    </xf>
    <xf numFmtId="49" fontId="11" fillId="0" borderId="10" xfId="66" applyNumberFormat="1" applyFont="1" applyFill="1" applyBorder="1" applyAlignment="1" applyProtection="1">
      <alignment horizontal="center" vertical="center"/>
      <protection/>
    </xf>
    <xf numFmtId="0" fontId="11" fillId="0" borderId="10" xfId="66" applyFont="1" applyFill="1" applyBorder="1" applyAlignment="1">
      <alignment vertical="center"/>
      <protection/>
    </xf>
    <xf numFmtId="179" fontId="11" fillId="0" borderId="10" xfId="66" applyNumberFormat="1" applyFont="1" applyFill="1" applyBorder="1" applyAlignment="1" applyProtection="1">
      <alignment vertical="center"/>
      <protection/>
    </xf>
    <xf numFmtId="0" fontId="24" fillId="0" borderId="17" xfId="0" applyFont="1" applyBorder="1" applyAlignment="1">
      <alignment/>
    </xf>
    <xf numFmtId="49" fontId="11" fillId="0" borderId="18" xfId="66" applyNumberFormat="1" applyFont="1" applyFill="1" applyBorder="1" applyAlignment="1" applyProtection="1">
      <alignment horizontal="center" vertical="center"/>
      <protection/>
    </xf>
    <xf numFmtId="0" fontId="11" fillId="0" borderId="18" xfId="66" applyFont="1" applyFill="1" applyBorder="1" applyAlignment="1">
      <alignment vertical="center"/>
      <protection/>
    </xf>
    <xf numFmtId="176" fontId="11" fillId="0" borderId="18" xfId="0" applyNumberFormat="1" applyFont="1" applyBorder="1" applyAlignment="1">
      <alignment/>
    </xf>
    <xf numFmtId="176" fontId="24" fillId="0" borderId="19" xfId="0" applyNumberFormat="1" applyFont="1" applyBorder="1" applyAlignment="1">
      <alignment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176" fontId="11" fillId="0" borderId="15" xfId="0" applyNumberFormat="1" applyFont="1" applyBorder="1" applyAlignment="1">
      <alignment horizontal="center" vertical="center" wrapText="1"/>
    </xf>
    <xf numFmtId="176" fontId="30" fillId="0" borderId="0" xfId="0" applyNumberFormat="1" applyFont="1" applyAlignment="1">
      <alignment/>
    </xf>
    <xf numFmtId="180" fontId="11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6" fontId="30" fillId="0" borderId="0" xfId="0" applyNumberFormat="1" applyFont="1" applyAlignment="1">
      <alignment horizontal="center"/>
    </xf>
    <xf numFmtId="180" fontId="11" fillId="0" borderId="10" xfId="0" applyNumberFormat="1" applyFont="1" applyFill="1" applyBorder="1" applyAlignment="1">
      <alignment horizontal="left" vertical="center"/>
    </xf>
    <xf numFmtId="180" fontId="29" fillId="0" borderId="10" xfId="0" applyNumberFormat="1" applyFont="1" applyFill="1" applyBorder="1" applyAlignment="1">
      <alignment horizontal="left"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left" vertical="center"/>
    </xf>
    <xf numFmtId="176" fontId="11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0" borderId="18" xfId="0" applyNumberFormat="1" applyFont="1" applyFill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1">
      <selection activeCell="C14" sqref="C14"/>
    </sheetView>
  </sheetViews>
  <sheetFormatPr defaultColWidth="9.33203125" defaultRowHeight="11.25"/>
  <cols>
    <col min="1" max="1" width="18" style="0" customWidth="1"/>
    <col min="2" max="2" width="46.16015625" style="0" customWidth="1"/>
    <col min="3" max="12" width="14.16015625" style="0" customWidth="1"/>
  </cols>
  <sheetData>
    <row r="1" ht="18">
      <c r="A1" s="44" t="s">
        <v>229</v>
      </c>
    </row>
    <row r="2" spans="1:12" ht="41.25" customHeight="1">
      <c r="A2" s="45" t="s">
        <v>230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ht="12">
      <c r="L4" s="99" t="s">
        <v>2</v>
      </c>
    </row>
    <row r="5" spans="1:12" ht="17.25" customHeight="1">
      <c r="A5" s="78" t="s">
        <v>231</v>
      </c>
      <c r="B5" s="79" t="s">
        <v>186</v>
      </c>
      <c r="C5" s="80" t="s">
        <v>232</v>
      </c>
      <c r="D5" s="80" t="s">
        <v>233</v>
      </c>
      <c r="E5" s="80" t="s">
        <v>234</v>
      </c>
      <c r="F5" s="80" t="s">
        <v>235</v>
      </c>
      <c r="G5" s="80" t="s">
        <v>236</v>
      </c>
      <c r="H5" s="80" t="s">
        <v>237</v>
      </c>
      <c r="I5" s="80"/>
      <c r="J5" s="80" t="s">
        <v>238</v>
      </c>
      <c r="K5" s="80" t="s">
        <v>239</v>
      </c>
      <c r="L5" s="100" t="s">
        <v>240</v>
      </c>
    </row>
    <row r="6" spans="1:12" ht="12" customHeight="1">
      <c r="A6" s="81" t="s">
        <v>241</v>
      </c>
      <c r="B6" s="58" t="s">
        <v>242</v>
      </c>
      <c r="C6" s="82" t="s">
        <v>243</v>
      </c>
      <c r="D6" s="82"/>
      <c r="E6" s="82" t="s">
        <v>244</v>
      </c>
      <c r="F6" s="82"/>
      <c r="G6" s="82" t="s">
        <v>245</v>
      </c>
      <c r="H6" s="82" t="s">
        <v>246</v>
      </c>
      <c r="I6" s="82" t="s">
        <v>247</v>
      </c>
      <c r="J6" s="82" t="s">
        <v>248</v>
      </c>
      <c r="K6" s="82" t="s">
        <v>249</v>
      </c>
      <c r="L6" s="101" t="s">
        <v>249</v>
      </c>
    </row>
    <row r="7" spans="1:12" ht="12" customHeight="1">
      <c r="A7" s="81" t="s">
        <v>250</v>
      </c>
      <c r="B7" s="58"/>
      <c r="C7" s="82" t="s">
        <v>243</v>
      </c>
      <c r="D7" s="82"/>
      <c r="E7" s="82" t="s">
        <v>244</v>
      </c>
      <c r="F7" s="82"/>
      <c r="G7" s="82" t="s">
        <v>245</v>
      </c>
      <c r="H7" s="82"/>
      <c r="I7" s="82"/>
      <c r="J7" s="82" t="s">
        <v>248</v>
      </c>
      <c r="K7" s="82" t="s">
        <v>249</v>
      </c>
      <c r="L7" s="101" t="s">
        <v>249</v>
      </c>
    </row>
    <row r="8" spans="1:12" ht="6.75" customHeight="1">
      <c r="A8" s="81" t="s">
        <v>250</v>
      </c>
      <c r="B8" s="58"/>
      <c r="C8" s="82" t="s">
        <v>243</v>
      </c>
      <c r="D8" s="82"/>
      <c r="E8" s="82" t="s">
        <v>244</v>
      </c>
      <c r="F8" s="82"/>
      <c r="G8" s="82" t="s">
        <v>245</v>
      </c>
      <c r="H8" s="82"/>
      <c r="I8" s="82"/>
      <c r="J8" s="82" t="s">
        <v>248</v>
      </c>
      <c r="K8" s="82" t="s">
        <v>249</v>
      </c>
      <c r="L8" s="101" t="s">
        <v>249</v>
      </c>
    </row>
    <row r="9" spans="1:12" ht="14.25" customHeight="1">
      <c r="A9" s="83"/>
      <c r="B9" s="84" t="s">
        <v>251</v>
      </c>
      <c r="C9" s="85">
        <f>E9</f>
        <v>1056.67</v>
      </c>
      <c r="D9" s="85"/>
      <c r="E9" s="85">
        <f>E10+E17+E22+E27</f>
        <v>1056.67</v>
      </c>
      <c r="F9" s="86"/>
      <c r="G9" s="86"/>
      <c r="H9" s="86"/>
      <c r="I9" s="86"/>
      <c r="J9" s="86"/>
      <c r="K9" s="86"/>
      <c r="L9" s="102"/>
    </row>
    <row r="10" spans="1:12" ht="14.25" customHeight="1">
      <c r="A10" s="62" t="s">
        <v>59</v>
      </c>
      <c r="B10" s="63" t="s">
        <v>60</v>
      </c>
      <c r="C10" s="87">
        <f>E10</f>
        <v>881.0600000000001</v>
      </c>
      <c r="D10" s="63"/>
      <c r="E10" s="87">
        <f>E11+E15</f>
        <v>881.0600000000001</v>
      </c>
      <c r="F10" s="88"/>
      <c r="G10" s="88"/>
      <c r="H10" s="88"/>
      <c r="I10" s="88"/>
      <c r="J10" s="88"/>
      <c r="K10" s="88"/>
      <c r="L10" s="103"/>
    </row>
    <row r="11" spans="1:12" ht="14.25" customHeight="1">
      <c r="A11" s="89" t="s">
        <v>252</v>
      </c>
      <c r="B11" s="64" t="s">
        <v>253</v>
      </c>
      <c r="C11" s="87">
        <f aca="true" t="shared" si="0" ref="C11:C29">E11</f>
        <v>878.94</v>
      </c>
      <c r="D11" s="90"/>
      <c r="E11" s="91">
        <f>E12+E13+E14</f>
        <v>878.94</v>
      </c>
      <c r="F11" s="88"/>
      <c r="G11" s="88"/>
      <c r="H11" s="88"/>
      <c r="I11" s="88"/>
      <c r="J11" s="88"/>
      <c r="K11" s="88"/>
      <c r="L11" s="103"/>
    </row>
    <row r="12" spans="1:12" ht="14.25" customHeight="1">
      <c r="A12" s="89" t="s">
        <v>254</v>
      </c>
      <c r="B12" s="64" t="s">
        <v>255</v>
      </c>
      <c r="C12" s="87">
        <f t="shared" si="0"/>
        <v>290.22</v>
      </c>
      <c r="D12" s="90"/>
      <c r="E12" s="91">
        <v>290.22</v>
      </c>
      <c r="F12" s="88"/>
      <c r="G12" s="88"/>
      <c r="H12" s="88"/>
      <c r="I12" s="88"/>
      <c r="J12" s="88"/>
      <c r="K12" s="88"/>
      <c r="L12" s="103"/>
    </row>
    <row r="13" spans="1:12" ht="14.25" customHeight="1">
      <c r="A13" s="92" t="s">
        <v>65</v>
      </c>
      <c r="B13" s="93" t="s">
        <v>66</v>
      </c>
      <c r="C13" s="87">
        <f t="shared" si="0"/>
        <v>430</v>
      </c>
      <c r="D13" s="90"/>
      <c r="E13" s="91">
        <v>430</v>
      </c>
      <c r="F13" s="88"/>
      <c r="G13" s="88"/>
      <c r="H13" s="88"/>
      <c r="I13" s="88"/>
      <c r="J13" s="88"/>
      <c r="K13" s="88"/>
      <c r="L13" s="103"/>
    </row>
    <row r="14" spans="1:12" ht="14.25" customHeight="1">
      <c r="A14" s="89" t="s">
        <v>256</v>
      </c>
      <c r="B14" s="64" t="s">
        <v>257</v>
      </c>
      <c r="C14" s="87">
        <f t="shared" si="0"/>
        <v>158.72</v>
      </c>
      <c r="D14" s="90"/>
      <c r="E14" s="91">
        <v>158.72</v>
      </c>
      <c r="F14" s="88"/>
      <c r="G14" s="88"/>
      <c r="H14" s="88"/>
      <c r="I14" s="88"/>
      <c r="J14" s="88"/>
      <c r="K14" s="88"/>
      <c r="L14" s="103"/>
    </row>
    <row r="15" spans="1:12" ht="14.25" customHeight="1">
      <c r="A15" s="89" t="s">
        <v>258</v>
      </c>
      <c r="B15" s="64" t="s">
        <v>259</v>
      </c>
      <c r="C15" s="87">
        <f t="shared" si="0"/>
        <v>2.12</v>
      </c>
      <c r="D15" s="90"/>
      <c r="E15" s="91">
        <v>2.12</v>
      </c>
      <c r="F15" s="88"/>
      <c r="G15" s="88"/>
      <c r="H15" s="88"/>
      <c r="I15" s="88"/>
      <c r="J15" s="88"/>
      <c r="K15" s="88"/>
      <c r="L15" s="103"/>
    </row>
    <row r="16" spans="1:12" ht="14.25" customHeight="1">
      <c r="A16" s="89" t="s">
        <v>260</v>
      </c>
      <c r="B16" s="64" t="s">
        <v>261</v>
      </c>
      <c r="C16" s="87">
        <f t="shared" si="0"/>
        <v>2.12</v>
      </c>
      <c r="D16" s="90"/>
      <c r="E16" s="91">
        <v>2.12</v>
      </c>
      <c r="F16" s="88"/>
      <c r="G16" s="88"/>
      <c r="H16" s="88"/>
      <c r="I16" s="88"/>
      <c r="J16" s="88"/>
      <c r="K16" s="88"/>
      <c r="L16" s="103"/>
    </row>
    <row r="17" spans="1:12" ht="14.25" customHeight="1">
      <c r="A17" s="89" t="s">
        <v>72</v>
      </c>
      <c r="B17" s="90" t="s">
        <v>73</v>
      </c>
      <c r="C17" s="87">
        <f t="shared" si="0"/>
        <v>115.46</v>
      </c>
      <c r="D17" s="90"/>
      <c r="E17" s="91">
        <f>E18</f>
        <v>115.46</v>
      </c>
      <c r="F17" s="88"/>
      <c r="G17" s="88"/>
      <c r="H17" s="88"/>
      <c r="I17" s="88"/>
      <c r="J17" s="88"/>
      <c r="K17" s="88"/>
      <c r="L17" s="103"/>
    </row>
    <row r="18" spans="1:12" ht="14.25" customHeight="1">
      <c r="A18" s="89" t="s">
        <v>262</v>
      </c>
      <c r="B18" s="64" t="s">
        <v>263</v>
      </c>
      <c r="C18" s="87">
        <f t="shared" si="0"/>
        <v>115.46</v>
      </c>
      <c r="D18" s="90"/>
      <c r="E18" s="91">
        <v>115.46</v>
      </c>
      <c r="F18" s="88"/>
      <c r="G18" s="88"/>
      <c r="H18" s="88"/>
      <c r="I18" s="88"/>
      <c r="J18" s="88"/>
      <c r="K18" s="88"/>
      <c r="L18" s="103"/>
    </row>
    <row r="19" spans="1:12" ht="14.25" customHeight="1">
      <c r="A19" s="89" t="s">
        <v>264</v>
      </c>
      <c r="B19" s="64" t="s">
        <v>265</v>
      </c>
      <c r="C19" s="87">
        <f t="shared" si="0"/>
        <v>43.7</v>
      </c>
      <c r="D19" s="90"/>
      <c r="E19" s="91">
        <v>43.7</v>
      </c>
      <c r="F19" s="88"/>
      <c r="G19" s="88"/>
      <c r="H19" s="88"/>
      <c r="I19" s="88"/>
      <c r="J19" s="88"/>
      <c r="K19" s="88"/>
      <c r="L19" s="103"/>
    </row>
    <row r="20" spans="1:12" ht="14.25" customHeight="1">
      <c r="A20" s="89" t="s">
        <v>266</v>
      </c>
      <c r="B20" s="64" t="s">
        <v>267</v>
      </c>
      <c r="C20" s="87">
        <f t="shared" si="0"/>
        <v>16.37</v>
      </c>
      <c r="D20" s="90"/>
      <c r="E20" s="91">
        <v>16.37</v>
      </c>
      <c r="F20" s="88"/>
      <c r="G20" s="88"/>
      <c r="H20" s="88"/>
      <c r="I20" s="88"/>
      <c r="J20" s="88"/>
      <c r="K20" s="88"/>
      <c r="L20" s="103"/>
    </row>
    <row r="21" spans="1:12" ht="14.25" customHeight="1">
      <c r="A21" s="89" t="s">
        <v>268</v>
      </c>
      <c r="B21" s="64" t="s">
        <v>269</v>
      </c>
      <c r="C21" s="87">
        <f t="shared" si="0"/>
        <v>55.39</v>
      </c>
      <c r="D21" s="90"/>
      <c r="E21" s="91">
        <v>55.39</v>
      </c>
      <c r="F21" s="88"/>
      <c r="G21" s="88"/>
      <c r="H21" s="88"/>
      <c r="I21" s="88"/>
      <c r="J21" s="88"/>
      <c r="K21" s="88"/>
      <c r="L21" s="103"/>
    </row>
    <row r="22" spans="1:12" ht="14.25" customHeight="1">
      <c r="A22" s="89" t="s">
        <v>81</v>
      </c>
      <c r="B22" s="90" t="s">
        <v>82</v>
      </c>
      <c r="C22" s="87">
        <f t="shared" si="0"/>
        <v>24.15</v>
      </c>
      <c r="D22" s="90"/>
      <c r="E22" s="91">
        <v>24.15</v>
      </c>
      <c r="F22" s="88"/>
      <c r="G22" s="88"/>
      <c r="H22" s="88"/>
      <c r="I22" s="88"/>
      <c r="J22" s="88"/>
      <c r="K22" s="88"/>
      <c r="L22" s="103"/>
    </row>
    <row r="23" spans="1:12" ht="14.25" customHeight="1">
      <c r="A23" s="89" t="s">
        <v>270</v>
      </c>
      <c r="B23" s="64" t="s">
        <v>271</v>
      </c>
      <c r="C23" s="87">
        <f t="shared" si="0"/>
        <v>24.15</v>
      </c>
      <c r="D23" s="90"/>
      <c r="E23" s="91">
        <v>24.15</v>
      </c>
      <c r="F23" s="88"/>
      <c r="G23" s="88"/>
      <c r="H23" s="88"/>
      <c r="I23" s="88"/>
      <c r="J23" s="88"/>
      <c r="K23" s="88"/>
      <c r="L23" s="103"/>
    </row>
    <row r="24" spans="1:12" ht="14.25" customHeight="1">
      <c r="A24" s="89" t="s">
        <v>272</v>
      </c>
      <c r="B24" s="64" t="s">
        <v>273</v>
      </c>
      <c r="C24" s="87">
        <f t="shared" si="0"/>
        <v>17.07</v>
      </c>
      <c r="D24" s="90"/>
      <c r="E24" s="91">
        <v>17.07</v>
      </c>
      <c r="F24" s="88"/>
      <c r="G24" s="88"/>
      <c r="H24" s="88"/>
      <c r="I24" s="88"/>
      <c r="J24" s="88"/>
      <c r="K24" s="88"/>
      <c r="L24" s="103"/>
    </row>
    <row r="25" spans="1:12" ht="14.25" customHeight="1">
      <c r="A25" s="89" t="s">
        <v>274</v>
      </c>
      <c r="B25" s="64" t="s">
        <v>275</v>
      </c>
      <c r="C25" s="87">
        <f t="shared" si="0"/>
        <v>6.47</v>
      </c>
      <c r="D25" s="90"/>
      <c r="E25" s="91">
        <v>6.47</v>
      </c>
      <c r="F25" s="88"/>
      <c r="G25" s="88"/>
      <c r="H25" s="88"/>
      <c r="I25" s="88"/>
      <c r="J25" s="88"/>
      <c r="K25" s="88"/>
      <c r="L25" s="103"/>
    </row>
    <row r="26" spans="1:12" ht="14.25" customHeight="1">
      <c r="A26" s="89" t="s">
        <v>276</v>
      </c>
      <c r="B26" s="64" t="s">
        <v>277</v>
      </c>
      <c r="C26" s="87">
        <f t="shared" si="0"/>
        <v>0.61</v>
      </c>
      <c r="D26" s="90"/>
      <c r="E26" s="91">
        <v>0.61</v>
      </c>
      <c r="F26" s="88"/>
      <c r="G26" s="88"/>
      <c r="H26" s="88"/>
      <c r="I26" s="88"/>
      <c r="J26" s="88"/>
      <c r="K26" s="88"/>
      <c r="L26" s="103"/>
    </row>
    <row r="27" spans="1:12" ht="14.25" customHeight="1">
      <c r="A27" s="89" t="s">
        <v>91</v>
      </c>
      <c r="B27" s="90" t="s">
        <v>92</v>
      </c>
      <c r="C27" s="87">
        <f t="shared" si="0"/>
        <v>36</v>
      </c>
      <c r="D27" s="90"/>
      <c r="E27" s="91">
        <v>36</v>
      </c>
      <c r="F27" s="88"/>
      <c r="G27" s="88"/>
      <c r="H27" s="88"/>
      <c r="I27" s="88"/>
      <c r="J27" s="88"/>
      <c r="K27" s="88"/>
      <c r="L27" s="103"/>
    </row>
    <row r="28" spans="1:12" ht="14.25" customHeight="1">
      <c r="A28" s="89" t="s">
        <v>278</v>
      </c>
      <c r="B28" s="64" t="s">
        <v>279</v>
      </c>
      <c r="C28" s="87">
        <f t="shared" si="0"/>
        <v>36</v>
      </c>
      <c r="D28" s="90"/>
      <c r="E28" s="91">
        <v>36</v>
      </c>
      <c r="F28" s="88"/>
      <c r="G28" s="88"/>
      <c r="H28" s="88"/>
      <c r="I28" s="88"/>
      <c r="J28" s="88"/>
      <c r="K28" s="88"/>
      <c r="L28" s="103"/>
    </row>
    <row r="29" spans="1:12" ht="14.25" customHeight="1">
      <c r="A29" s="94" t="s">
        <v>280</v>
      </c>
      <c r="B29" s="73" t="s">
        <v>281</v>
      </c>
      <c r="C29" s="95">
        <f t="shared" si="0"/>
        <v>36</v>
      </c>
      <c r="D29" s="96"/>
      <c r="E29" s="97">
        <v>36</v>
      </c>
      <c r="F29" s="98"/>
      <c r="G29" s="98"/>
      <c r="H29" s="98"/>
      <c r="I29" s="98"/>
      <c r="J29" s="98"/>
      <c r="K29" s="98"/>
      <c r="L29" s="104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C14" sqref="C14"/>
    </sheetView>
  </sheetViews>
  <sheetFormatPr defaultColWidth="9.33203125" defaultRowHeight="11.25"/>
  <cols>
    <col min="1" max="1" width="18.5" style="0" customWidth="1"/>
    <col min="2" max="2" width="37.66015625" style="0" customWidth="1"/>
    <col min="3" max="3" width="15.16015625" style="0" customWidth="1"/>
    <col min="4" max="8" width="16" style="0" customWidth="1"/>
  </cols>
  <sheetData>
    <row r="1" ht="18">
      <c r="A1" s="44" t="s">
        <v>282</v>
      </c>
    </row>
    <row r="2" spans="1:9" ht="32.25" customHeight="1">
      <c r="A2" s="45" t="s">
        <v>283</v>
      </c>
      <c r="B2" s="46"/>
      <c r="C2" s="46"/>
      <c r="D2" s="46"/>
      <c r="E2" s="46"/>
      <c r="F2" s="46"/>
      <c r="G2" s="46"/>
      <c r="H2" s="46"/>
      <c r="I2" s="77"/>
    </row>
    <row r="4" spans="7:8" ht="12">
      <c r="G4" s="47" t="s">
        <v>2</v>
      </c>
      <c r="H4" s="48"/>
    </row>
    <row r="5" spans="1:8" ht="18" customHeight="1">
      <c r="A5" s="49" t="s">
        <v>186</v>
      </c>
      <c r="B5" s="50" t="s">
        <v>186</v>
      </c>
      <c r="C5" s="51" t="s">
        <v>284</v>
      </c>
      <c r="D5" s="51" t="s">
        <v>285</v>
      </c>
      <c r="E5" s="51" t="s">
        <v>286</v>
      </c>
      <c r="F5" s="51" t="s">
        <v>287</v>
      </c>
      <c r="G5" s="51" t="s">
        <v>288</v>
      </c>
      <c r="H5" s="52" t="s">
        <v>289</v>
      </c>
    </row>
    <row r="6" spans="1:8" ht="11.25">
      <c r="A6" s="53" t="s">
        <v>250</v>
      </c>
      <c r="B6" s="54" t="s">
        <v>290</v>
      </c>
      <c r="C6" s="55" t="s">
        <v>284</v>
      </c>
      <c r="D6" s="55" t="s">
        <v>285</v>
      </c>
      <c r="E6" s="55" t="s">
        <v>286</v>
      </c>
      <c r="F6" s="55" t="s">
        <v>287</v>
      </c>
      <c r="G6" s="55" t="s">
        <v>291</v>
      </c>
      <c r="H6" s="56" t="s">
        <v>292</v>
      </c>
    </row>
    <row r="7" spans="1:8" ht="11.25">
      <c r="A7" s="53" t="s">
        <v>250</v>
      </c>
      <c r="B7" s="54"/>
      <c r="C7" s="55" t="s">
        <v>284</v>
      </c>
      <c r="D7" s="55"/>
      <c r="E7" s="55" t="s">
        <v>286</v>
      </c>
      <c r="F7" s="55" t="s">
        <v>287</v>
      </c>
      <c r="G7" s="55" t="s">
        <v>291</v>
      </c>
      <c r="H7" s="56" t="s">
        <v>292</v>
      </c>
    </row>
    <row r="8" spans="1:8" ht="1.5" customHeight="1">
      <c r="A8" s="53" t="s">
        <v>250</v>
      </c>
      <c r="B8" s="54"/>
      <c r="C8" s="55" t="s">
        <v>284</v>
      </c>
      <c r="D8" s="55"/>
      <c r="E8" s="55" t="s">
        <v>286</v>
      </c>
      <c r="F8" s="55" t="s">
        <v>287</v>
      </c>
      <c r="G8" s="55" t="s">
        <v>291</v>
      </c>
      <c r="H8" s="56" t="s">
        <v>292</v>
      </c>
    </row>
    <row r="9" spans="1:8" ht="18" customHeight="1">
      <c r="A9" s="57"/>
      <c r="B9" s="58" t="s">
        <v>293</v>
      </c>
      <c r="C9" s="59">
        <f>D9+E9</f>
        <v>1056.67</v>
      </c>
      <c r="D9" s="59">
        <v>626.67</v>
      </c>
      <c r="E9" s="59">
        <v>430</v>
      </c>
      <c r="F9" s="59"/>
      <c r="G9" s="60"/>
      <c r="H9" s="61"/>
    </row>
    <row r="10" spans="1:8" ht="18" customHeight="1">
      <c r="A10" s="62" t="s">
        <v>59</v>
      </c>
      <c r="B10" s="63" t="s">
        <v>60</v>
      </c>
      <c r="C10" s="59">
        <v>451.06</v>
      </c>
      <c r="D10" s="64">
        <v>451.06</v>
      </c>
      <c r="E10" s="65">
        <v>430</v>
      </c>
      <c r="F10" s="65"/>
      <c r="G10" s="66"/>
      <c r="H10" s="67"/>
    </row>
    <row r="11" spans="1:8" ht="18" customHeight="1">
      <c r="A11" s="62" t="s">
        <v>252</v>
      </c>
      <c r="B11" s="68" t="s">
        <v>253</v>
      </c>
      <c r="C11" s="59">
        <v>448.94</v>
      </c>
      <c r="D11" s="64">
        <v>448.94</v>
      </c>
      <c r="E11" s="65">
        <v>430</v>
      </c>
      <c r="F11" s="65"/>
      <c r="G11" s="66"/>
      <c r="H11" s="67"/>
    </row>
    <row r="12" spans="1:8" ht="18" customHeight="1">
      <c r="A12" s="62" t="s">
        <v>254</v>
      </c>
      <c r="B12" s="68" t="s">
        <v>255</v>
      </c>
      <c r="C12" s="59">
        <v>290.22</v>
      </c>
      <c r="D12" s="64">
        <v>290.22</v>
      </c>
      <c r="E12" s="65"/>
      <c r="F12" s="65"/>
      <c r="G12" s="66"/>
      <c r="H12" s="67"/>
    </row>
    <row r="13" spans="1:8" ht="18" customHeight="1">
      <c r="A13" s="62" t="s">
        <v>65</v>
      </c>
      <c r="B13" s="68" t="s">
        <v>66</v>
      </c>
      <c r="C13" s="59">
        <v>430</v>
      </c>
      <c r="D13" s="69"/>
      <c r="E13" s="64">
        <v>430</v>
      </c>
      <c r="F13" s="65"/>
      <c r="G13" s="66"/>
      <c r="H13" s="67"/>
    </row>
    <row r="14" spans="1:8" ht="18" customHeight="1">
      <c r="A14" s="62" t="s">
        <v>256</v>
      </c>
      <c r="B14" s="68" t="s">
        <v>257</v>
      </c>
      <c r="C14" s="59">
        <v>158.72</v>
      </c>
      <c r="D14" s="64">
        <v>158.72</v>
      </c>
      <c r="E14" s="65"/>
      <c r="F14" s="65"/>
      <c r="G14" s="66"/>
      <c r="H14" s="67"/>
    </row>
    <row r="15" spans="1:8" ht="18" customHeight="1">
      <c r="A15" s="62" t="s">
        <v>258</v>
      </c>
      <c r="B15" s="68" t="s">
        <v>259</v>
      </c>
      <c r="C15" s="59">
        <v>2.12</v>
      </c>
      <c r="D15" s="64">
        <v>2.12</v>
      </c>
      <c r="E15" s="65"/>
      <c r="F15" s="65"/>
      <c r="G15" s="66"/>
      <c r="H15" s="67"/>
    </row>
    <row r="16" spans="1:8" ht="18" customHeight="1">
      <c r="A16" s="62" t="s">
        <v>260</v>
      </c>
      <c r="B16" s="68" t="s">
        <v>261</v>
      </c>
      <c r="C16" s="59">
        <v>2.12</v>
      </c>
      <c r="D16" s="64">
        <v>2.12</v>
      </c>
      <c r="E16" s="65"/>
      <c r="F16" s="65"/>
      <c r="G16" s="66"/>
      <c r="H16" s="67"/>
    </row>
    <row r="17" spans="1:8" ht="18" customHeight="1">
      <c r="A17" s="62" t="s">
        <v>72</v>
      </c>
      <c r="B17" s="63" t="s">
        <v>73</v>
      </c>
      <c r="C17" s="59">
        <f>D17</f>
        <v>115.46</v>
      </c>
      <c r="D17" s="64">
        <v>115.46</v>
      </c>
      <c r="E17" s="65"/>
      <c r="F17" s="65"/>
      <c r="G17" s="66"/>
      <c r="H17" s="67"/>
    </row>
    <row r="18" spans="1:8" ht="18" customHeight="1">
      <c r="A18" s="62" t="s">
        <v>262</v>
      </c>
      <c r="B18" s="68" t="s">
        <v>263</v>
      </c>
      <c r="C18" s="59">
        <f>D18</f>
        <v>115.46</v>
      </c>
      <c r="D18" s="64">
        <v>115.46</v>
      </c>
      <c r="E18" s="65"/>
      <c r="F18" s="65"/>
      <c r="G18" s="66"/>
      <c r="H18" s="67"/>
    </row>
    <row r="19" spans="1:8" ht="18" customHeight="1">
      <c r="A19" s="62" t="s">
        <v>264</v>
      </c>
      <c r="B19" s="68" t="s">
        <v>265</v>
      </c>
      <c r="C19" s="59">
        <v>43.7</v>
      </c>
      <c r="D19" s="64">
        <v>43.7</v>
      </c>
      <c r="E19" s="65"/>
      <c r="F19" s="65"/>
      <c r="G19" s="66"/>
      <c r="H19" s="67"/>
    </row>
    <row r="20" spans="1:8" ht="18" customHeight="1">
      <c r="A20" s="62" t="s">
        <v>266</v>
      </c>
      <c r="B20" s="68" t="s">
        <v>267</v>
      </c>
      <c r="C20" s="59">
        <v>16.37</v>
      </c>
      <c r="D20" s="64">
        <v>16.37</v>
      </c>
      <c r="E20" s="65"/>
      <c r="F20" s="65"/>
      <c r="G20" s="66"/>
      <c r="H20" s="67"/>
    </row>
    <row r="21" spans="1:8" ht="18" customHeight="1">
      <c r="A21" s="62" t="s">
        <v>268</v>
      </c>
      <c r="B21" s="68" t="s">
        <v>269</v>
      </c>
      <c r="C21" s="59">
        <v>55.39</v>
      </c>
      <c r="D21" s="64">
        <v>55.39</v>
      </c>
      <c r="E21" s="65"/>
      <c r="F21" s="65"/>
      <c r="G21" s="66"/>
      <c r="H21" s="67"/>
    </row>
    <row r="22" spans="1:8" ht="18" customHeight="1">
      <c r="A22" s="62" t="s">
        <v>81</v>
      </c>
      <c r="B22" s="63" t="s">
        <v>82</v>
      </c>
      <c r="C22" s="59">
        <v>24.15</v>
      </c>
      <c r="D22" s="64">
        <v>24.15</v>
      </c>
      <c r="E22" s="65"/>
      <c r="F22" s="65"/>
      <c r="G22" s="66"/>
      <c r="H22" s="67"/>
    </row>
    <row r="23" spans="1:8" ht="18" customHeight="1">
      <c r="A23" s="62" t="s">
        <v>270</v>
      </c>
      <c r="B23" s="68" t="s">
        <v>271</v>
      </c>
      <c r="C23" s="59">
        <v>24.15</v>
      </c>
      <c r="D23" s="64">
        <v>24.15</v>
      </c>
      <c r="E23" s="65"/>
      <c r="F23" s="65"/>
      <c r="G23" s="66"/>
      <c r="H23" s="67"/>
    </row>
    <row r="24" spans="1:8" ht="18" customHeight="1">
      <c r="A24" s="62" t="s">
        <v>272</v>
      </c>
      <c r="B24" s="68" t="s">
        <v>273</v>
      </c>
      <c r="C24" s="59">
        <v>17.07</v>
      </c>
      <c r="D24" s="64">
        <v>17.07</v>
      </c>
      <c r="E24" s="65"/>
      <c r="F24" s="65"/>
      <c r="G24" s="66"/>
      <c r="H24" s="67"/>
    </row>
    <row r="25" spans="1:8" ht="18" customHeight="1">
      <c r="A25" s="62" t="s">
        <v>274</v>
      </c>
      <c r="B25" s="68" t="s">
        <v>275</v>
      </c>
      <c r="C25" s="59">
        <v>6.47</v>
      </c>
      <c r="D25" s="64">
        <v>6.47</v>
      </c>
      <c r="E25" s="65"/>
      <c r="F25" s="65"/>
      <c r="G25" s="66"/>
      <c r="H25" s="67"/>
    </row>
    <row r="26" spans="1:8" ht="18" customHeight="1">
      <c r="A26" s="62" t="s">
        <v>276</v>
      </c>
      <c r="B26" s="68" t="s">
        <v>277</v>
      </c>
      <c r="C26" s="59">
        <v>0.61</v>
      </c>
      <c r="D26" s="64">
        <v>0.61</v>
      </c>
      <c r="E26" s="65"/>
      <c r="F26" s="65"/>
      <c r="G26" s="66"/>
      <c r="H26" s="67"/>
    </row>
    <row r="27" spans="1:8" ht="18" customHeight="1">
      <c r="A27" s="62" t="s">
        <v>91</v>
      </c>
      <c r="B27" s="63" t="s">
        <v>92</v>
      </c>
      <c r="C27" s="59">
        <v>36</v>
      </c>
      <c r="D27" s="64">
        <v>36</v>
      </c>
      <c r="E27" s="65"/>
      <c r="F27" s="65"/>
      <c r="G27" s="66"/>
      <c r="H27" s="67"/>
    </row>
    <row r="28" spans="1:8" ht="18" customHeight="1">
      <c r="A28" s="62" t="s">
        <v>278</v>
      </c>
      <c r="B28" s="68" t="s">
        <v>279</v>
      </c>
      <c r="C28" s="59">
        <v>36</v>
      </c>
      <c r="D28" s="64">
        <v>36</v>
      </c>
      <c r="E28" s="65"/>
      <c r="F28" s="65"/>
      <c r="G28" s="66"/>
      <c r="H28" s="67"/>
    </row>
    <row r="29" spans="1:8" ht="18" customHeight="1">
      <c r="A29" s="70" t="s">
        <v>280</v>
      </c>
      <c r="B29" s="71" t="s">
        <v>281</v>
      </c>
      <c r="C29" s="72">
        <v>36</v>
      </c>
      <c r="D29" s="73">
        <v>36</v>
      </c>
      <c r="E29" s="74"/>
      <c r="F29" s="74"/>
      <c r="G29" s="75"/>
      <c r="H29" s="76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C14" sqref="C14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32" t="s">
        <v>294</v>
      </c>
      <c r="B1" s="32"/>
      <c r="C1" s="33"/>
      <c r="D1" s="33"/>
      <c r="E1" s="33"/>
      <c r="F1" s="33"/>
      <c r="G1" s="34"/>
      <c r="H1" s="34"/>
      <c r="I1" s="34"/>
      <c r="J1" s="34"/>
      <c r="K1" s="34"/>
    </row>
    <row r="2" spans="1:11" ht="39" customHeight="1">
      <c r="A2" s="35" t="s">
        <v>295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3"/>
      <c r="B3" s="33"/>
      <c r="C3" s="33"/>
      <c r="D3" s="33"/>
      <c r="E3" s="33"/>
      <c r="F3" s="33"/>
      <c r="G3" s="34"/>
      <c r="H3" s="34"/>
      <c r="I3" s="34"/>
      <c r="J3" s="42" t="s">
        <v>2</v>
      </c>
      <c r="K3" s="43"/>
    </row>
    <row r="4" spans="1:11" ht="15.75">
      <c r="A4" s="37" t="s">
        <v>186</v>
      </c>
      <c r="B4" s="38" t="s">
        <v>251</v>
      </c>
      <c r="C4" s="38" t="s">
        <v>296</v>
      </c>
      <c r="D4" s="38" t="s">
        <v>297</v>
      </c>
      <c r="E4" s="38" t="s">
        <v>298</v>
      </c>
      <c r="F4" s="38" t="s">
        <v>299</v>
      </c>
      <c r="G4" s="38" t="s">
        <v>300</v>
      </c>
      <c r="H4" s="38"/>
      <c r="I4" s="38" t="s">
        <v>301</v>
      </c>
      <c r="J4" s="38" t="s">
        <v>302</v>
      </c>
      <c r="K4" s="38" t="s">
        <v>303</v>
      </c>
    </row>
    <row r="5" spans="1:11" ht="47.25">
      <c r="A5" s="37"/>
      <c r="B5" s="38"/>
      <c r="C5" s="38"/>
      <c r="D5" s="38"/>
      <c r="E5" s="38"/>
      <c r="F5" s="38"/>
      <c r="G5" s="38" t="s">
        <v>304</v>
      </c>
      <c r="H5" s="38" t="s">
        <v>305</v>
      </c>
      <c r="I5" s="38"/>
      <c r="J5" s="38"/>
      <c r="K5" s="38"/>
    </row>
    <row r="6" spans="1:11" ht="18.75">
      <c r="A6" s="39" t="s">
        <v>306</v>
      </c>
      <c r="B6" s="40">
        <v>22</v>
      </c>
      <c r="C6" s="40"/>
      <c r="D6" s="40">
        <v>22</v>
      </c>
      <c r="E6" s="40"/>
      <c r="F6" s="40"/>
      <c r="G6" s="40"/>
      <c r="H6" s="40"/>
      <c r="I6" s="40"/>
      <c r="J6" s="40"/>
      <c r="K6" s="40"/>
    </row>
    <row r="7" spans="1:11" ht="18.75">
      <c r="A7" s="41" t="s">
        <v>307</v>
      </c>
      <c r="B7" s="40">
        <v>22</v>
      </c>
      <c r="C7" s="40"/>
      <c r="D7" s="40">
        <v>22</v>
      </c>
      <c r="E7" s="40"/>
      <c r="F7" s="40"/>
      <c r="G7" s="40"/>
      <c r="H7" s="40"/>
      <c r="I7" s="40"/>
      <c r="J7" s="40"/>
      <c r="K7" s="40"/>
    </row>
    <row r="8" spans="1:11" ht="18.75">
      <c r="A8" s="41" t="s">
        <v>308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8.75">
      <c r="A9" s="41" t="s">
        <v>309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27" ht="11.25">
      <c r="M27" t="s">
        <v>310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SheetLayoutView="100" workbookViewId="0" topLeftCell="A1">
      <selection activeCell="C14" sqref="C14"/>
    </sheetView>
  </sheetViews>
  <sheetFormatPr defaultColWidth="1.5" defaultRowHeight="11.25"/>
  <cols>
    <col min="1" max="1" width="25.33203125" style="16" customWidth="1"/>
    <col min="2" max="2" width="43.83203125" style="16" customWidth="1"/>
    <col min="3" max="6" width="26" style="16" customWidth="1"/>
    <col min="7" max="32" width="12" style="16" customWidth="1"/>
    <col min="33" max="224" width="1.5" style="16" customWidth="1"/>
    <col min="225" max="255" width="12" style="16" customWidth="1"/>
    <col min="256" max="256" width="1.5" style="16" customWidth="1"/>
  </cols>
  <sheetData>
    <row r="1" ht="21" customHeight="1">
      <c r="A1" s="17" t="s">
        <v>311</v>
      </c>
    </row>
    <row r="2" spans="1:6" ht="47.25" customHeight="1">
      <c r="A2" s="18" t="s">
        <v>312</v>
      </c>
      <c r="B2" s="18"/>
      <c r="C2" s="18"/>
      <c r="D2" s="18"/>
      <c r="E2" s="18"/>
      <c r="F2" s="18"/>
    </row>
    <row r="3" spans="1:6" ht="19.5" customHeight="1">
      <c r="A3" s="19"/>
      <c r="B3" s="19"/>
      <c r="C3" s="19"/>
      <c r="D3" s="19"/>
      <c r="E3" s="19"/>
      <c r="F3" s="20" t="s">
        <v>313</v>
      </c>
    </row>
    <row r="4" spans="1:6" ht="36" customHeight="1">
      <c r="A4" s="21" t="s">
        <v>314</v>
      </c>
      <c r="B4" s="21" t="s">
        <v>315</v>
      </c>
      <c r="C4" s="21"/>
      <c r="D4" s="21" t="s">
        <v>316</v>
      </c>
      <c r="E4" s="21">
        <v>1056.67</v>
      </c>
      <c r="F4" s="21"/>
    </row>
    <row r="5" spans="1:6" ht="36" customHeight="1">
      <c r="A5" s="21"/>
      <c r="B5" s="21"/>
      <c r="C5" s="21"/>
      <c r="D5" s="21" t="s">
        <v>317</v>
      </c>
      <c r="E5" s="21">
        <v>1056.67</v>
      </c>
      <c r="F5" s="21"/>
    </row>
    <row r="6" spans="1:6" ht="99" customHeight="1">
      <c r="A6" s="21" t="s">
        <v>318</v>
      </c>
      <c r="B6" s="21" t="s">
        <v>319</v>
      </c>
      <c r="C6" s="21"/>
      <c r="D6" s="21"/>
      <c r="E6" s="21"/>
      <c r="F6" s="21"/>
    </row>
    <row r="7" spans="1:6" ht="26.25" customHeight="1">
      <c r="A7" s="22" t="s">
        <v>320</v>
      </c>
      <c r="B7" s="21">
        <v>22</v>
      </c>
      <c r="C7" s="21" t="s">
        <v>321</v>
      </c>
      <c r="D7" s="21">
        <v>22</v>
      </c>
      <c r="E7" s="21" t="s">
        <v>322</v>
      </c>
      <c r="F7" s="21" t="s">
        <v>323</v>
      </c>
    </row>
    <row r="8" spans="1:6" ht="26.25" customHeight="1">
      <c r="A8" s="22"/>
      <c r="B8" s="21"/>
      <c r="C8" s="23">
        <v>10</v>
      </c>
      <c r="D8" s="24"/>
      <c r="E8" s="24" t="s">
        <v>324</v>
      </c>
      <c r="F8" s="25">
        <v>100</v>
      </c>
    </row>
    <row r="9" spans="1:6" ht="26.25" customHeight="1">
      <c r="A9" s="22"/>
      <c r="B9" s="21" t="s">
        <v>325</v>
      </c>
      <c r="C9" s="23">
        <v>20</v>
      </c>
      <c r="D9" s="24" t="s">
        <v>326</v>
      </c>
      <c r="E9" s="24" t="s">
        <v>327</v>
      </c>
      <c r="F9" s="25">
        <v>10</v>
      </c>
    </row>
    <row r="10" spans="1:6" ht="26.25" customHeight="1">
      <c r="A10" s="22"/>
      <c r="B10" s="21" t="s">
        <v>328</v>
      </c>
      <c r="C10" s="26">
        <v>10</v>
      </c>
      <c r="D10" s="27" t="s">
        <v>326</v>
      </c>
      <c r="E10" s="27" t="s">
        <v>324</v>
      </c>
      <c r="F10" s="25">
        <v>5</v>
      </c>
    </row>
    <row r="11" spans="1:6" ht="26.25" customHeight="1">
      <c r="A11" s="22"/>
      <c r="B11" s="21" t="s">
        <v>329</v>
      </c>
      <c r="C11" s="26">
        <v>20</v>
      </c>
      <c r="D11" s="27" t="s">
        <v>326</v>
      </c>
      <c r="E11" s="27" t="s">
        <v>324</v>
      </c>
      <c r="F11" s="25">
        <v>100</v>
      </c>
    </row>
    <row r="12" spans="1:6" ht="26.25" customHeight="1">
      <c r="A12" s="22"/>
      <c r="B12" s="21" t="s">
        <v>330</v>
      </c>
      <c r="C12" s="26">
        <v>20</v>
      </c>
      <c r="D12" s="28" t="s">
        <v>331</v>
      </c>
      <c r="E12" s="27" t="s">
        <v>327</v>
      </c>
      <c r="F12" s="29">
        <v>20</v>
      </c>
    </row>
    <row r="13" spans="1:6" ht="26.25" customHeight="1">
      <c r="A13" s="22"/>
      <c r="B13" s="21" t="s">
        <v>332</v>
      </c>
      <c r="C13" s="26">
        <v>10</v>
      </c>
      <c r="D13" s="27" t="s">
        <v>326</v>
      </c>
      <c r="E13" s="27" t="s">
        <v>327</v>
      </c>
      <c r="F13" s="25">
        <v>100</v>
      </c>
    </row>
    <row r="14" spans="1:6" ht="26.25" customHeight="1">
      <c r="A14" s="22"/>
      <c r="B14" s="21" t="s">
        <v>333</v>
      </c>
      <c r="C14" s="26">
        <v>10</v>
      </c>
      <c r="D14" s="27" t="s">
        <v>326</v>
      </c>
      <c r="E14" s="27" t="s">
        <v>327</v>
      </c>
      <c r="F14" s="25">
        <v>92</v>
      </c>
    </row>
    <row r="15" spans="2:6" ht="12.75">
      <c r="B15" s="30"/>
      <c r="C15" s="31"/>
      <c r="D15" s="31"/>
      <c r="E15" s="31"/>
      <c r="F15" s="30"/>
    </row>
    <row r="16" spans="2:6" ht="12.75">
      <c r="B16" s="30"/>
      <c r="C16" s="31"/>
      <c r="D16" s="31"/>
      <c r="E16" s="31"/>
      <c r="F16" s="30"/>
    </row>
    <row r="17" spans="2:6" ht="12.75">
      <c r="B17" s="30"/>
      <c r="C17" s="31"/>
      <c r="D17" s="31"/>
      <c r="E17" s="31"/>
      <c r="F17" s="30"/>
    </row>
    <row r="18" spans="2:6" ht="12.75">
      <c r="B18" s="30"/>
      <c r="C18" s="31"/>
      <c r="D18" s="31"/>
      <c r="E18" s="31"/>
      <c r="F18" s="30"/>
    </row>
    <row r="19" spans="2:6" ht="12.75">
      <c r="B19" s="30"/>
      <c r="C19" s="31"/>
      <c r="D19" s="31"/>
      <c r="E19" s="31"/>
      <c r="F19" s="30"/>
    </row>
    <row r="20" spans="2:6" ht="12.75">
      <c r="B20" s="30"/>
      <c r="C20" s="31"/>
      <c r="D20" s="31"/>
      <c r="E20" s="31"/>
      <c r="F20" s="30"/>
    </row>
    <row r="21" spans="2:6" ht="12.75">
      <c r="B21" s="30"/>
      <c r="C21" s="31"/>
      <c r="D21" s="31"/>
      <c r="E21" s="31"/>
      <c r="F21" s="30"/>
    </row>
    <row r="22" spans="2:6" ht="12.75">
      <c r="B22" s="30"/>
      <c r="C22" s="31"/>
      <c r="D22" s="31"/>
      <c r="E22" s="31"/>
      <c r="F22" s="30"/>
    </row>
    <row r="23" spans="2:6" ht="12.75">
      <c r="B23" s="30"/>
      <c r="C23" s="31"/>
      <c r="D23" s="31"/>
      <c r="E23" s="31"/>
      <c r="F23" s="30"/>
    </row>
    <row r="24" spans="2:6" ht="12.75">
      <c r="B24" s="30"/>
      <c r="C24" s="31"/>
      <c r="D24" s="31"/>
      <c r="E24" s="31"/>
      <c r="F24" s="30"/>
    </row>
    <row r="25" spans="2:6" ht="12.75">
      <c r="B25" s="30"/>
      <c r="C25" s="31"/>
      <c r="D25" s="31"/>
      <c r="E25" s="31"/>
      <c r="F25" s="30"/>
    </row>
    <row r="26" spans="2:6" ht="12.75">
      <c r="B26" s="30"/>
      <c r="C26" s="31"/>
      <c r="D26" s="31"/>
      <c r="E26" s="31"/>
      <c r="F26" s="30"/>
    </row>
    <row r="27" spans="2:6" ht="12.75">
      <c r="B27" s="30"/>
      <c r="C27" s="31"/>
      <c r="D27" s="31"/>
      <c r="E27" s="31"/>
      <c r="F27" s="30"/>
    </row>
    <row r="28" spans="2:6" ht="12.75">
      <c r="B28" s="30"/>
      <c r="C28" s="31"/>
      <c r="D28" s="31"/>
      <c r="E28" s="31"/>
      <c r="F28" s="30"/>
    </row>
    <row r="29" spans="2:6" ht="12.75">
      <c r="B29" s="30"/>
      <c r="C29" s="31"/>
      <c r="D29" s="31"/>
      <c r="E29" s="31"/>
      <c r="F29" s="30"/>
    </row>
    <row r="30" spans="2:6" ht="12.75">
      <c r="B30" s="30"/>
      <c r="C30" s="31"/>
      <c r="D30" s="31"/>
      <c r="E30" s="31"/>
      <c r="F30" s="30"/>
    </row>
    <row r="31" spans="2:6" ht="12.75">
      <c r="B31" s="30"/>
      <c r="C31" s="31"/>
      <c r="D31" s="31"/>
      <c r="E31" s="31"/>
      <c r="F31" s="30"/>
    </row>
    <row r="32" spans="2:6" ht="12.75">
      <c r="B32" s="30"/>
      <c r="C32" s="31"/>
      <c r="D32" s="31"/>
      <c r="E32" s="31"/>
      <c r="F32" s="30"/>
    </row>
    <row r="33" spans="2:6" ht="12.75">
      <c r="B33" s="30"/>
      <c r="C33" s="31"/>
      <c r="D33" s="31"/>
      <c r="E33" s="31"/>
      <c r="F33" s="30"/>
    </row>
    <row r="34" spans="2:6" ht="12.75">
      <c r="B34" s="30"/>
      <c r="C34" s="31"/>
      <c r="D34" s="31"/>
      <c r="E34" s="31"/>
      <c r="F34" s="30"/>
    </row>
    <row r="35" spans="2:6" ht="12.75">
      <c r="B35" s="30"/>
      <c r="C35" s="31"/>
      <c r="D35" s="31"/>
      <c r="E35" s="31"/>
      <c r="F35" s="30"/>
    </row>
    <row r="36" spans="2:6" ht="12.75">
      <c r="B36" s="30"/>
      <c r="C36" s="30"/>
      <c r="D36" s="30"/>
      <c r="E36" s="30"/>
      <c r="F36" s="30"/>
    </row>
    <row r="37" spans="2:6" ht="12.75">
      <c r="B37" s="30"/>
      <c r="C37" s="30"/>
      <c r="D37" s="30"/>
      <c r="E37" s="30"/>
      <c r="F37" s="30"/>
    </row>
    <row r="38" spans="2:6" ht="12.75">
      <c r="B38" s="30"/>
      <c r="C38" s="30"/>
      <c r="D38" s="30"/>
      <c r="E38" s="30"/>
      <c r="F38" s="30"/>
    </row>
    <row r="39" spans="2:6" ht="12.75">
      <c r="B39" s="30"/>
      <c r="C39" s="30"/>
      <c r="D39" s="30"/>
      <c r="E39" s="30"/>
      <c r="F39" s="30"/>
    </row>
    <row r="40" spans="2:6" ht="12.75">
      <c r="B40" s="30"/>
      <c r="C40" s="30"/>
      <c r="D40" s="30"/>
      <c r="E40" s="30"/>
      <c r="F40" s="30"/>
    </row>
    <row r="41" spans="2:6" ht="12.75">
      <c r="B41" s="30"/>
      <c r="C41" s="30"/>
      <c r="D41" s="30"/>
      <c r="E41" s="30"/>
      <c r="F41" s="30"/>
    </row>
    <row r="42" spans="2:6" ht="12.75">
      <c r="B42" s="30"/>
      <c r="C42" s="30"/>
      <c r="D42" s="30"/>
      <c r="E42" s="30"/>
      <c r="F42" s="30"/>
    </row>
    <row r="43" spans="2:6" ht="12.75">
      <c r="B43" s="30"/>
      <c r="C43" s="30"/>
      <c r="D43" s="30"/>
      <c r="E43" s="30"/>
      <c r="F43" s="30"/>
    </row>
    <row r="44" spans="2:6" ht="12.75">
      <c r="B44" s="30"/>
      <c r="C44" s="30"/>
      <c r="D44" s="30"/>
      <c r="E44" s="30"/>
      <c r="F44" s="30"/>
    </row>
    <row r="45" spans="2:6" ht="12.75">
      <c r="B45" s="30"/>
      <c r="C45" s="30"/>
      <c r="D45" s="30"/>
      <c r="E45" s="30"/>
      <c r="F45" s="30"/>
    </row>
    <row r="46" spans="2:6" ht="12.75">
      <c r="B46" s="30"/>
      <c r="C46" s="30"/>
      <c r="D46" s="30"/>
      <c r="E46" s="30"/>
      <c r="F46" s="30"/>
    </row>
    <row r="47" spans="2:6" ht="12.75">
      <c r="B47" s="30"/>
      <c r="C47" s="30"/>
      <c r="D47" s="30"/>
      <c r="E47" s="30"/>
      <c r="F47" s="30"/>
    </row>
    <row r="48" spans="2:6" ht="12.75">
      <c r="B48" s="30"/>
      <c r="C48" s="30"/>
      <c r="D48" s="30"/>
      <c r="E48" s="30"/>
      <c r="F48" s="30"/>
    </row>
    <row r="49" spans="2:6" ht="12.75">
      <c r="B49" s="30"/>
      <c r="C49" s="30"/>
      <c r="D49" s="30"/>
      <c r="E49" s="30"/>
      <c r="F49" s="30"/>
    </row>
    <row r="50" spans="2:6" ht="12.75">
      <c r="B50" s="30"/>
      <c r="C50" s="30"/>
      <c r="D50" s="30"/>
      <c r="E50" s="30"/>
      <c r="F50" s="30"/>
    </row>
    <row r="51" spans="2:6" ht="12.75">
      <c r="B51" s="30"/>
      <c r="C51" s="30"/>
      <c r="D51" s="30"/>
      <c r="E51" s="30"/>
      <c r="F51" s="30"/>
    </row>
    <row r="52" spans="2:6" ht="12.75">
      <c r="B52" s="30"/>
      <c r="C52" s="30"/>
      <c r="D52" s="30"/>
      <c r="E52" s="30"/>
      <c r="F52" s="30"/>
    </row>
    <row r="53" spans="2:6" ht="12.75">
      <c r="B53" s="30"/>
      <c r="C53" s="30"/>
      <c r="D53" s="30"/>
      <c r="E53" s="30"/>
      <c r="F53" s="30"/>
    </row>
    <row r="54" spans="2:6" ht="12.75">
      <c r="B54" s="30"/>
      <c r="C54" s="30"/>
      <c r="D54" s="30"/>
      <c r="E54" s="30"/>
      <c r="F54" s="30"/>
    </row>
  </sheetData>
  <sheetProtection/>
  <mergeCells count="7">
    <mergeCell ref="A2:F2"/>
    <mergeCell ref="E4:F4"/>
    <mergeCell ref="E5:F5"/>
    <mergeCell ref="B6:F6"/>
    <mergeCell ref="A4:A5"/>
    <mergeCell ref="A7:A14"/>
    <mergeCell ref="B4:C5"/>
  </mergeCells>
  <printOptions/>
  <pageMargins left="0.75" right="0.75" top="1" bottom="1" header="0.5" footer="0.5"/>
  <pageSetup fitToHeight="1" fitToWidth="1" orientation="landscape" paperSize="9" scale="9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334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339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3" t="s">
        <v>346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 t="s">
        <v>351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368</v>
      </c>
      <c r="C12" s="11" t="s">
        <v>369</v>
      </c>
      <c r="D12" s="10" t="s">
        <v>327</v>
      </c>
      <c r="E12" s="10"/>
      <c r="F12" s="10" t="s">
        <v>370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368</v>
      </c>
      <c r="C13" s="11" t="s">
        <v>372</v>
      </c>
      <c r="D13" s="10" t="s">
        <v>327</v>
      </c>
      <c r="E13" s="10"/>
      <c r="F13" s="10" t="s">
        <v>370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373</v>
      </c>
      <c r="C14" s="11" t="s">
        <v>374</v>
      </c>
      <c r="D14" s="10" t="s">
        <v>327</v>
      </c>
      <c r="E14" s="10"/>
      <c r="F14" s="10" t="s">
        <v>375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373</v>
      </c>
      <c r="C15" s="11" t="s">
        <v>376</v>
      </c>
      <c r="D15" s="10" t="s">
        <v>327</v>
      </c>
      <c r="E15" s="10"/>
      <c r="F15" s="10" t="s">
        <v>377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378</v>
      </c>
      <c r="C16" s="11" t="s">
        <v>379</v>
      </c>
      <c r="D16" s="10" t="s">
        <v>327</v>
      </c>
      <c r="E16" s="10"/>
      <c r="F16" s="10" t="s">
        <v>377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378</v>
      </c>
      <c r="C17" s="11" t="s">
        <v>380</v>
      </c>
      <c r="D17" s="10" t="s">
        <v>327</v>
      </c>
      <c r="E17" s="10"/>
      <c r="F17" s="10" t="s">
        <v>375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381</v>
      </c>
      <c r="B18" s="11" t="s">
        <v>382</v>
      </c>
      <c r="C18" s="11" t="s">
        <v>383</v>
      </c>
      <c r="D18" s="10" t="s">
        <v>327</v>
      </c>
      <c r="E18" s="10"/>
      <c r="F18" s="10" t="s">
        <v>377</v>
      </c>
      <c r="G18" s="10" t="s">
        <v>326</v>
      </c>
      <c r="H18" s="10" t="s">
        <v>384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385</v>
      </c>
      <c r="B19" s="11" t="s">
        <v>386</v>
      </c>
      <c r="C19" s="11" t="s">
        <v>387</v>
      </c>
      <c r="D19" s="10" t="s">
        <v>327</v>
      </c>
      <c r="E19" s="10"/>
      <c r="F19" s="10" t="s">
        <v>377</v>
      </c>
      <c r="G19" s="10" t="s">
        <v>326</v>
      </c>
      <c r="H19" s="10" t="s">
        <v>371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388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389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3" t="s">
        <v>390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>
        <v>450000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378</v>
      </c>
      <c r="C12" s="11" t="s">
        <v>380</v>
      </c>
      <c r="D12" s="10" t="s">
        <v>327</v>
      </c>
      <c r="E12" s="10"/>
      <c r="F12" s="10" t="s">
        <v>391</v>
      </c>
      <c r="G12" s="10" t="s">
        <v>326</v>
      </c>
      <c r="H12" s="15">
        <v>10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368</v>
      </c>
      <c r="C13" s="11" t="s">
        <v>372</v>
      </c>
      <c r="D13" s="10" t="s">
        <v>327</v>
      </c>
      <c r="E13" s="10"/>
      <c r="F13" s="10" t="s">
        <v>377</v>
      </c>
      <c r="G13" s="10" t="s">
        <v>326</v>
      </c>
      <c r="H13" s="15">
        <v>10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378</v>
      </c>
      <c r="C14" s="11" t="s">
        <v>379</v>
      </c>
      <c r="D14" s="10" t="s">
        <v>327</v>
      </c>
      <c r="E14" s="10"/>
      <c r="F14" s="10" t="s">
        <v>391</v>
      </c>
      <c r="G14" s="10" t="s">
        <v>326</v>
      </c>
      <c r="H14" s="15">
        <v>10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368</v>
      </c>
      <c r="C15" s="11" t="s">
        <v>369</v>
      </c>
      <c r="D15" s="10" t="s">
        <v>327</v>
      </c>
      <c r="E15" s="10"/>
      <c r="F15" s="10" t="s">
        <v>370</v>
      </c>
      <c r="G15" s="10" t="s">
        <v>326</v>
      </c>
      <c r="H15" s="15">
        <v>10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373</v>
      </c>
      <c r="C16" s="11" t="s">
        <v>374</v>
      </c>
      <c r="D16" s="10" t="s">
        <v>327</v>
      </c>
      <c r="E16" s="10"/>
      <c r="F16" s="10" t="s">
        <v>377</v>
      </c>
      <c r="G16" s="10" t="s">
        <v>326</v>
      </c>
      <c r="H16" s="15">
        <v>10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373</v>
      </c>
      <c r="C17" s="11" t="s">
        <v>376</v>
      </c>
      <c r="D17" s="10" t="s">
        <v>327</v>
      </c>
      <c r="E17" s="10"/>
      <c r="F17" s="10" t="s">
        <v>370</v>
      </c>
      <c r="G17" s="10" t="s">
        <v>326</v>
      </c>
      <c r="H17" s="15">
        <v>10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392</v>
      </c>
      <c r="D18" s="10" t="s">
        <v>327</v>
      </c>
      <c r="E18" s="10"/>
      <c r="F18" s="10" t="s">
        <v>393</v>
      </c>
      <c r="G18" s="10" t="s">
        <v>326</v>
      </c>
      <c r="H18" s="15">
        <v>10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394</v>
      </c>
      <c r="D19" s="10" t="s">
        <v>327</v>
      </c>
      <c r="E19" s="10"/>
      <c r="F19" s="10" t="s">
        <v>375</v>
      </c>
      <c r="G19" s="10" t="s">
        <v>326</v>
      </c>
      <c r="H19" s="15">
        <v>20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395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396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3" t="s">
        <v>397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3" t="s">
        <v>397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373</v>
      </c>
      <c r="C12" s="11" t="s">
        <v>374</v>
      </c>
      <c r="D12" s="10" t="s">
        <v>327</v>
      </c>
      <c r="E12" s="10"/>
      <c r="F12" s="10" t="s">
        <v>393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378</v>
      </c>
      <c r="C13" s="11" t="s">
        <v>379</v>
      </c>
      <c r="D13" s="10" t="s">
        <v>327</v>
      </c>
      <c r="E13" s="10"/>
      <c r="F13" s="10" t="s">
        <v>377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368</v>
      </c>
      <c r="C14" s="11" t="s">
        <v>369</v>
      </c>
      <c r="D14" s="10" t="s">
        <v>327</v>
      </c>
      <c r="E14" s="10"/>
      <c r="F14" s="10" t="s">
        <v>377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368</v>
      </c>
      <c r="C15" s="11" t="s">
        <v>372</v>
      </c>
      <c r="D15" s="10" t="s">
        <v>327</v>
      </c>
      <c r="E15" s="10"/>
      <c r="F15" s="10" t="s">
        <v>377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373</v>
      </c>
      <c r="C16" s="11" t="s">
        <v>376</v>
      </c>
      <c r="D16" s="10" t="s">
        <v>327</v>
      </c>
      <c r="E16" s="10"/>
      <c r="F16" s="10" t="s">
        <v>391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378</v>
      </c>
      <c r="C17" s="11" t="s">
        <v>380</v>
      </c>
      <c r="D17" s="10" t="s">
        <v>327</v>
      </c>
      <c r="E17" s="10"/>
      <c r="F17" s="10" t="s">
        <v>391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392</v>
      </c>
      <c r="D18" s="10" t="s">
        <v>327</v>
      </c>
      <c r="E18" s="10"/>
      <c r="F18" s="10" t="s">
        <v>375</v>
      </c>
      <c r="G18" s="10" t="s">
        <v>326</v>
      </c>
      <c r="H18" s="10" t="s">
        <v>371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398</v>
      </c>
      <c r="D19" s="10" t="s">
        <v>327</v>
      </c>
      <c r="E19" s="10"/>
      <c r="F19" s="10" t="s">
        <v>375</v>
      </c>
      <c r="G19" s="10" t="s">
        <v>326</v>
      </c>
      <c r="H19" s="10" t="s">
        <v>384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7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399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400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4">
        <v>40000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>
        <v>40000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368</v>
      </c>
      <c r="C12" s="11" t="s">
        <v>372</v>
      </c>
      <c r="D12" s="10" t="s">
        <v>327</v>
      </c>
      <c r="E12" s="10"/>
      <c r="F12" s="10" t="s">
        <v>377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373</v>
      </c>
      <c r="C13" s="11" t="s">
        <v>374</v>
      </c>
      <c r="D13" s="10" t="s">
        <v>327</v>
      </c>
      <c r="E13" s="10"/>
      <c r="F13" s="10" t="s">
        <v>377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373</v>
      </c>
      <c r="C14" s="11" t="s">
        <v>376</v>
      </c>
      <c r="D14" s="10" t="s">
        <v>327</v>
      </c>
      <c r="E14" s="10"/>
      <c r="F14" s="10" t="s">
        <v>370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378</v>
      </c>
      <c r="C15" s="11" t="s">
        <v>379</v>
      </c>
      <c r="D15" s="10" t="s">
        <v>327</v>
      </c>
      <c r="E15" s="10"/>
      <c r="F15" s="10" t="s">
        <v>391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378</v>
      </c>
      <c r="C16" s="11" t="s">
        <v>380</v>
      </c>
      <c r="D16" s="10" t="s">
        <v>327</v>
      </c>
      <c r="E16" s="10"/>
      <c r="F16" s="10" t="s">
        <v>391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368</v>
      </c>
      <c r="C17" s="11" t="s">
        <v>369</v>
      </c>
      <c r="D17" s="10" t="s">
        <v>327</v>
      </c>
      <c r="E17" s="10"/>
      <c r="F17" s="10" t="s">
        <v>370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392</v>
      </c>
      <c r="D18" s="10" t="s">
        <v>327</v>
      </c>
      <c r="E18" s="10"/>
      <c r="F18" s="10" t="s">
        <v>393</v>
      </c>
      <c r="G18" s="10" t="s">
        <v>326</v>
      </c>
      <c r="H18" s="10" t="s">
        <v>371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401</v>
      </c>
      <c r="D19" s="10" t="s">
        <v>327</v>
      </c>
      <c r="E19" s="10"/>
      <c r="F19" s="10" t="s">
        <v>375</v>
      </c>
      <c r="G19" s="10" t="s">
        <v>326</v>
      </c>
      <c r="H19" s="10" t="s">
        <v>384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402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403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4">
        <v>30000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>
        <v>30000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378</v>
      </c>
      <c r="C12" s="11" t="s">
        <v>379</v>
      </c>
      <c r="D12" s="10" t="s">
        <v>327</v>
      </c>
      <c r="E12" s="10"/>
      <c r="F12" s="10" t="s">
        <v>370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378</v>
      </c>
      <c r="C13" s="11" t="s">
        <v>380</v>
      </c>
      <c r="D13" s="10" t="s">
        <v>327</v>
      </c>
      <c r="E13" s="10"/>
      <c r="F13" s="10" t="s">
        <v>375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368</v>
      </c>
      <c r="C14" s="11" t="s">
        <v>369</v>
      </c>
      <c r="D14" s="10" t="s">
        <v>327</v>
      </c>
      <c r="E14" s="10"/>
      <c r="F14" s="10" t="s">
        <v>377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373</v>
      </c>
      <c r="C15" s="11" t="s">
        <v>404</v>
      </c>
      <c r="D15" s="10" t="s">
        <v>327</v>
      </c>
      <c r="E15" s="10"/>
      <c r="F15" s="10" t="s">
        <v>377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368</v>
      </c>
      <c r="C16" s="11" t="s">
        <v>372</v>
      </c>
      <c r="D16" s="10" t="s">
        <v>327</v>
      </c>
      <c r="E16" s="10"/>
      <c r="F16" s="10" t="s">
        <v>377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373</v>
      </c>
      <c r="C17" s="11" t="s">
        <v>374</v>
      </c>
      <c r="D17" s="10" t="s">
        <v>327</v>
      </c>
      <c r="E17" s="10"/>
      <c r="F17" s="10" t="s">
        <v>370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405</v>
      </c>
      <c r="D18" s="10" t="s">
        <v>327</v>
      </c>
      <c r="E18" s="10"/>
      <c r="F18" s="10" t="s">
        <v>377</v>
      </c>
      <c r="G18" s="10" t="s">
        <v>326</v>
      </c>
      <c r="H18" s="10" t="s">
        <v>371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406</v>
      </c>
      <c r="D19" s="10" t="s">
        <v>327</v>
      </c>
      <c r="E19" s="10"/>
      <c r="F19" s="10" t="s">
        <v>375</v>
      </c>
      <c r="G19" s="10" t="s">
        <v>326</v>
      </c>
      <c r="H19" s="10" t="s">
        <v>384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407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408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3" t="s">
        <v>409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>
        <v>200000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368</v>
      </c>
      <c r="C12" s="11" t="s">
        <v>369</v>
      </c>
      <c r="D12" s="10" t="s">
        <v>327</v>
      </c>
      <c r="E12" s="10"/>
      <c r="F12" s="10" t="s">
        <v>370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368</v>
      </c>
      <c r="C13" s="11" t="s">
        <v>372</v>
      </c>
      <c r="D13" s="10" t="s">
        <v>327</v>
      </c>
      <c r="E13" s="10"/>
      <c r="F13" s="10" t="s">
        <v>377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373</v>
      </c>
      <c r="C14" s="11" t="s">
        <v>374</v>
      </c>
      <c r="D14" s="10" t="s">
        <v>327</v>
      </c>
      <c r="E14" s="10"/>
      <c r="F14" s="10" t="s">
        <v>377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373</v>
      </c>
      <c r="C15" s="11" t="s">
        <v>376</v>
      </c>
      <c r="D15" s="10" t="s">
        <v>327</v>
      </c>
      <c r="E15" s="10"/>
      <c r="F15" s="10" t="s">
        <v>370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378</v>
      </c>
      <c r="C16" s="11" t="s">
        <v>380</v>
      </c>
      <c r="D16" s="10" t="s">
        <v>327</v>
      </c>
      <c r="E16" s="10"/>
      <c r="F16" s="10" t="s">
        <v>393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378</v>
      </c>
      <c r="C17" s="11" t="s">
        <v>379</v>
      </c>
      <c r="D17" s="10" t="s">
        <v>327</v>
      </c>
      <c r="E17" s="10"/>
      <c r="F17" s="10" t="s">
        <v>391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392</v>
      </c>
      <c r="D18" s="10" t="s">
        <v>327</v>
      </c>
      <c r="E18" s="10"/>
      <c r="F18" s="10" t="s">
        <v>391</v>
      </c>
      <c r="G18" s="10" t="s">
        <v>326</v>
      </c>
      <c r="H18" s="10" t="s">
        <v>371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394</v>
      </c>
      <c r="D19" s="10" t="s">
        <v>327</v>
      </c>
      <c r="E19" s="10"/>
      <c r="F19" s="10" t="s">
        <v>375</v>
      </c>
      <c r="G19" s="10" t="s">
        <v>326</v>
      </c>
      <c r="H19" s="10" t="s">
        <v>384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410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411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3" t="s">
        <v>412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>
        <v>20000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368</v>
      </c>
      <c r="C12" s="11" t="s">
        <v>369</v>
      </c>
      <c r="D12" s="10" t="s">
        <v>327</v>
      </c>
      <c r="E12" s="10"/>
      <c r="F12" s="10" t="s">
        <v>370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373</v>
      </c>
      <c r="C13" s="11" t="s">
        <v>376</v>
      </c>
      <c r="D13" s="10" t="s">
        <v>327</v>
      </c>
      <c r="E13" s="10"/>
      <c r="F13" s="10" t="s">
        <v>370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378</v>
      </c>
      <c r="C14" s="11" t="s">
        <v>380</v>
      </c>
      <c r="D14" s="10" t="s">
        <v>327</v>
      </c>
      <c r="E14" s="10"/>
      <c r="F14" s="10" t="s">
        <v>391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378</v>
      </c>
      <c r="C15" s="11" t="s">
        <v>379</v>
      </c>
      <c r="D15" s="10" t="s">
        <v>327</v>
      </c>
      <c r="E15" s="10"/>
      <c r="F15" s="10" t="s">
        <v>391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368</v>
      </c>
      <c r="C16" s="11" t="s">
        <v>372</v>
      </c>
      <c r="D16" s="10" t="s">
        <v>327</v>
      </c>
      <c r="E16" s="10"/>
      <c r="F16" s="10" t="s">
        <v>377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373</v>
      </c>
      <c r="C17" s="11" t="s">
        <v>374</v>
      </c>
      <c r="D17" s="10" t="s">
        <v>327</v>
      </c>
      <c r="E17" s="10"/>
      <c r="F17" s="10" t="s">
        <v>377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392</v>
      </c>
      <c r="D18" s="10" t="s">
        <v>327</v>
      </c>
      <c r="E18" s="10"/>
      <c r="F18" s="10" t="s">
        <v>393</v>
      </c>
      <c r="G18" s="10" t="s">
        <v>326</v>
      </c>
      <c r="H18" s="10" t="s">
        <v>371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413</v>
      </c>
      <c r="D19" s="10" t="s">
        <v>327</v>
      </c>
      <c r="E19" s="10"/>
      <c r="F19" s="10" t="s">
        <v>375</v>
      </c>
      <c r="G19" s="10" t="s">
        <v>326</v>
      </c>
      <c r="H19" s="10" t="s">
        <v>384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3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414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415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3" t="s">
        <v>412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>
        <v>20000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378</v>
      </c>
      <c r="C12" s="11" t="s">
        <v>380</v>
      </c>
      <c r="D12" s="10" t="s">
        <v>327</v>
      </c>
      <c r="E12" s="10"/>
      <c r="F12" s="10" t="s">
        <v>391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368</v>
      </c>
      <c r="C13" s="11" t="s">
        <v>369</v>
      </c>
      <c r="D13" s="10" t="s">
        <v>327</v>
      </c>
      <c r="E13" s="10"/>
      <c r="F13" s="10" t="s">
        <v>370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368</v>
      </c>
      <c r="C14" s="11" t="s">
        <v>372</v>
      </c>
      <c r="D14" s="10" t="s">
        <v>327</v>
      </c>
      <c r="E14" s="10"/>
      <c r="F14" s="10" t="s">
        <v>377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378</v>
      </c>
      <c r="C15" s="11" t="s">
        <v>379</v>
      </c>
      <c r="D15" s="10" t="s">
        <v>327</v>
      </c>
      <c r="E15" s="10"/>
      <c r="F15" s="10" t="s">
        <v>391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373</v>
      </c>
      <c r="C16" s="11" t="s">
        <v>374</v>
      </c>
      <c r="D16" s="10" t="s">
        <v>327</v>
      </c>
      <c r="E16" s="10"/>
      <c r="F16" s="10" t="s">
        <v>377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373</v>
      </c>
      <c r="C17" s="11" t="s">
        <v>376</v>
      </c>
      <c r="D17" s="10" t="s">
        <v>327</v>
      </c>
      <c r="E17" s="10"/>
      <c r="F17" s="10" t="s">
        <v>370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392</v>
      </c>
      <c r="D18" s="10" t="s">
        <v>327</v>
      </c>
      <c r="E18" s="10"/>
      <c r="F18" s="10" t="s">
        <v>393</v>
      </c>
      <c r="G18" s="10" t="s">
        <v>326</v>
      </c>
      <c r="H18" s="10" t="s">
        <v>371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416</v>
      </c>
      <c r="D19" s="10" t="s">
        <v>327</v>
      </c>
      <c r="E19" s="10"/>
      <c r="F19" s="10" t="s">
        <v>375</v>
      </c>
      <c r="G19" s="10" t="s">
        <v>326</v>
      </c>
      <c r="H19" s="10" t="s">
        <v>384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6">
      <selection activeCell="C14" sqref="C14"/>
    </sheetView>
  </sheetViews>
  <sheetFormatPr defaultColWidth="9.33203125" defaultRowHeight="11.25"/>
  <cols>
    <col min="1" max="2" width="18" style="1" customWidth="1"/>
    <col min="3" max="3" width="23.83203125" style="1" customWidth="1"/>
    <col min="4" max="7" width="18" style="1" customWidth="1"/>
    <col min="8" max="16384" width="9.33203125" style="1" customWidth="1"/>
  </cols>
  <sheetData>
    <row r="1" spans="1:2" ht="18">
      <c r="A1" s="2" t="s">
        <v>417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336</v>
      </c>
      <c r="B4" s="6" t="s">
        <v>337</v>
      </c>
      <c r="C4" s="6"/>
      <c r="D4" s="5" t="s">
        <v>338</v>
      </c>
      <c r="E4" s="6" t="s">
        <v>418</v>
      </c>
      <c r="F4" s="6"/>
      <c r="G4" s="6"/>
      <c r="H4" s="6"/>
      <c r="I4" s="6"/>
      <c r="J4" s="12" t="s">
        <v>340</v>
      </c>
      <c r="K4" s="12"/>
      <c r="L4" s="6" t="s">
        <v>341</v>
      </c>
      <c r="M4" s="6"/>
      <c r="N4" s="6"/>
      <c r="O4" s="6"/>
    </row>
    <row r="5" spans="1:15" ht="24" customHeight="1">
      <c r="A5" s="5" t="s">
        <v>342</v>
      </c>
      <c r="B5" s="6" t="s">
        <v>343</v>
      </c>
      <c r="C5" s="6"/>
      <c r="D5" s="5" t="s">
        <v>344</v>
      </c>
      <c r="E5" s="6"/>
      <c r="F5" s="6"/>
      <c r="G5" s="6"/>
      <c r="H5" s="6"/>
      <c r="I5" s="6"/>
      <c r="J5" s="12" t="s">
        <v>345</v>
      </c>
      <c r="K5" s="12"/>
      <c r="L5" s="13" t="s">
        <v>419</v>
      </c>
      <c r="M5" s="14"/>
      <c r="N5" s="14"/>
      <c r="O5" s="14"/>
    </row>
    <row r="6" spans="1:15" ht="24" customHeight="1">
      <c r="A6" s="5" t="s">
        <v>347</v>
      </c>
      <c r="B6" s="6">
        <v>10</v>
      </c>
      <c r="C6" s="6"/>
      <c r="D6" s="5" t="s">
        <v>348</v>
      </c>
      <c r="E6" s="6"/>
      <c r="F6" s="6"/>
      <c r="G6" s="6"/>
      <c r="H6" s="6"/>
      <c r="I6" s="6"/>
      <c r="J6" s="12" t="s">
        <v>349</v>
      </c>
      <c r="K6" s="12" t="s">
        <v>350</v>
      </c>
      <c r="L6" s="14">
        <v>700000</v>
      </c>
      <c r="M6" s="14"/>
      <c r="N6" s="14"/>
      <c r="O6" s="14"/>
    </row>
    <row r="7" spans="1:15" ht="24" customHeight="1">
      <c r="A7" s="7" t="s">
        <v>352</v>
      </c>
      <c r="B7" s="8">
        <v>22</v>
      </c>
      <c r="C7" s="8"/>
      <c r="D7" s="8"/>
      <c r="E7" s="8"/>
      <c r="F7" s="8"/>
      <c r="G7" s="8"/>
      <c r="H7" s="8"/>
      <c r="I7" s="8"/>
      <c r="J7" s="12" t="s">
        <v>353</v>
      </c>
      <c r="K7" s="12"/>
      <c r="L7" s="14" t="s">
        <v>354</v>
      </c>
      <c r="M7" s="14"/>
      <c r="N7" s="14"/>
      <c r="O7" s="14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2" t="s">
        <v>355</v>
      </c>
      <c r="K8" s="12"/>
      <c r="L8" s="14" t="s">
        <v>354</v>
      </c>
      <c r="M8" s="14"/>
      <c r="N8" s="14"/>
      <c r="O8" s="14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2" t="s">
        <v>356</v>
      </c>
      <c r="K9" s="12"/>
      <c r="L9" s="14" t="s">
        <v>354</v>
      </c>
      <c r="M9" s="14"/>
      <c r="N9" s="14"/>
      <c r="O9" s="14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2" t="s">
        <v>357</v>
      </c>
      <c r="K10" s="12"/>
      <c r="L10" s="14" t="s">
        <v>354</v>
      </c>
      <c r="M10" s="14"/>
      <c r="N10" s="14"/>
      <c r="O10" s="14"/>
    </row>
    <row r="11" spans="1:15" ht="24" customHeight="1">
      <c r="A11" s="9" t="s">
        <v>358</v>
      </c>
      <c r="B11" s="9" t="s">
        <v>359</v>
      </c>
      <c r="C11" s="9" t="s">
        <v>360</v>
      </c>
      <c r="D11" s="9" t="s">
        <v>361</v>
      </c>
      <c r="E11" s="9" t="s">
        <v>362</v>
      </c>
      <c r="F11" s="9" t="s">
        <v>363</v>
      </c>
      <c r="G11" s="9" t="s">
        <v>364</v>
      </c>
      <c r="H11" s="9" t="s">
        <v>365</v>
      </c>
      <c r="I11" s="9" t="s">
        <v>366</v>
      </c>
      <c r="J11" s="5"/>
      <c r="K11" s="11"/>
      <c r="L11" s="11"/>
      <c r="M11" s="11"/>
      <c r="N11" s="11"/>
      <c r="O11" s="11"/>
    </row>
    <row r="12" spans="1:15" ht="24" customHeight="1">
      <c r="A12" s="10" t="s">
        <v>367</v>
      </c>
      <c r="B12" s="11" t="s">
        <v>378</v>
      </c>
      <c r="C12" s="11" t="s">
        <v>379</v>
      </c>
      <c r="D12" s="10" t="s">
        <v>327</v>
      </c>
      <c r="E12" s="10"/>
      <c r="F12" s="10" t="s">
        <v>391</v>
      </c>
      <c r="G12" s="10" t="s">
        <v>326</v>
      </c>
      <c r="H12" s="10" t="s">
        <v>371</v>
      </c>
      <c r="I12" s="10"/>
      <c r="J12" s="10"/>
      <c r="K12" s="10"/>
      <c r="L12" s="10"/>
      <c r="M12" s="10"/>
      <c r="N12" s="10"/>
      <c r="O12" s="10"/>
    </row>
    <row r="13" spans="1:15" ht="24" customHeight="1">
      <c r="A13" s="10" t="s">
        <v>367</v>
      </c>
      <c r="B13" s="11" t="s">
        <v>378</v>
      </c>
      <c r="C13" s="11" t="s">
        <v>380</v>
      </c>
      <c r="D13" s="10" t="s">
        <v>327</v>
      </c>
      <c r="E13" s="10"/>
      <c r="F13" s="10" t="s">
        <v>377</v>
      </c>
      <c r="G13" s="10" t="s">
        <v>326</v>
      </c>
      <c r="H13" s="10" t="s">
        <v>371</v>
      </c>
      <c r="I13" s="10"/>
      <c r="J13" s="10"/>
      <c r="K13" s="10"/>
      <c r="L13" s="10"/>
      <c r="M13" s="10"/>
      <c r="N13" s="10"/>
      <c r="O13" s="10"/>
    </row>
    <row r="14" spans="1:15" ht="24" customHeight="1">
      <c r="A14" s="10" t="s">
        <v>367</v>
      </c>
      <c r="B14" s="11" t="s">
        <v>373</v>
      </c>
      <c r="C14" s="11" t="s">
        <v>404</v>
      </c>
      <c r="D14" s="10" t="s">
        <v>327</v>
      </c>
      <c r="E14" s="10"/>
      <c r="F14" s="10" t="s">
        <v>391</v>
      </c>
      <c r="G14" s="10" t="s">
        <v>326</v>
      </c>
      <c r="H14" s="10" t="s">
        <v>371</v>
      </c>
      <c r="I14" s="10"/>
      <c r="J14" s="10"/>
      <c r="K14" s="10"/>
      <c r="L14" s="10"/>
      <c r="M14" s="10"/>
      <c r="N14" s="10"/>
      <c r="O14" s="10"/>
    </row>
    <row r="15" spans="1:15" ht="24" customHeight="1">
      <c r="A15" s="10" t="s">
        <v>367</v>
      </c>
      <c r="B15" s="11" t="s">
        <v>368</v>
      </c>
      <c r="C15" s="11" t="s">
        <v>372</v>
      </c>
      <c r="D15" s="10" t="s">
        <v>327</v>
      </c>
      <c r="E15" s="10"/>
      <c r="F15" s="10" t="s">
        <v>377</v>
      </c>
      <c r="G15" s="10" t="s">
        <v>326</v>
      </c>
      <c r="H15" s="10" t="s">
        <v>371</v>
      </c>
      <c r="I15" s="10"/>
      <c r="J15" s="10"/>
      <c r="K15" s="10"/>
      <c r="L15" s="10"/>
      <c r="M15" s="10"/>
      <c r="N15" s="10"/>
      <c r="O15" s="10"/>
    </row>
    <row r="16" spans="1:15" ht="24" customHeight="1">
      <c r="A16" s="10" t="s">
        <v>367</v>
      </c>
      <c r="B16" s="11" t="s">
        <v>368</v>
      </c>
      <c r="C16" s="11" t="s">
        <v>369</v>
      </c>
      <c r="D16" s="10" t="s">
        <v>327</v>
      </c>
      <c r="E16" s="10"/>
      <c r="F16" s="10" t="s">
        <v>377</v>
      </c>
      <c r="G16" s="10" t="s">
        <v>326</v>
      </c>
      <c r="H16" s="10" t="s">
        <v>371</v>
      </c>
      <c r="I16" s="10"/>
      <c r="J16" s="10"/>
      <c r="K16" s="10"/>
      <c r="L16" s="10"/>
      <c r="M16" s="10"/>
      <c r="N16" s="10"/>
      <c r="O16" s="10"/>
    </row>
    <row r="17" spans="1:15" ht="24" customHeight="1">
      <c r="A17" s="10" t="s">
        <v>367</v>
      </c>
      <c r="B17" s="11" t="s">
        <v>373</v>
      </c>
      <c r="C17" s="11" t="s">
        <v>374</v>
      </c>
      <c r="D17" s="10" t="s">
        <v>327</v>
      </c>
      <c r="E17" s="10"/>
      <c r="F17" s="10" t="s">
        <v>391</v>
      </c>
      <c r="G17" s="10" t="s">
        <v>326</v>
      </c>
      <c r="H17" s="10" t="s">
        <v>371</v>
      </c>
      <c r="I17" s="10"/>
      <c r="J17" s="10"/>
      <c r="K17" s="10"/>
      <c r="L17" s="10"/>
      <c r="M17" s="10"/>
      <c r="N17" s="10"/>
      <c r="O17" s="10"/>
    </row>
    <row r="18" spans="1:15" ht="24" customHeight="1">
      <c r="A18" s="10" t="s">
        <v>385</v>
      </c>
      <c r="B18" s="11" t="s">
        <v>386</v>
      </c>
      <c r="C18" s="11" t="s">
        <v>392</v>
      </c>
      <c r="D18" s="10" t="s">
        <v>327</v>
      </c>
      <c r="E18" s="10"/>
      <c r="F18" s="10" t="s">
        <v>377</v>
      </c>
      <c r="G18" s="10" t="s">
        <v>326</v>
      </c>
      <c r="H18" s="10" t="s">
        <v>371</v>
      </c>
      <c r="I18" s="10"/>
      <c r="J18" s="10"/>
      <c r="K18" s="10"/>
      <c r="L18" s="10"/>
      <c r="M18" s="10"/>
      <c r="N18" s="10"/>
      <c r="O18" s="10"/>
    </row>
    <row r="19" spans="1:15" ht="30" customHeight="1">
      <c r="A19" s="10" t="s">
        <v>381</v>
      </c>
      <c r="B19" s="11" t="s">
        <v>382</v>
      </c>
      <c r="C19" s="11" t="s">
        <v>383</v>
      </c>
      <c r="D19" s="10" t="s">
        <v>327</v>
      </c>
      <c r="E19" s="10"/>
      <c r="F19" s="10" t="s">
        <v>375</v>
      </c>
      <c r="G19" s="10" t="s">
        <v>326</v>
      </c>
      <c r="H19" s="10" t="s">
        <v>384</v>
      </c>
      <c r="I19" s="10"/>
      <c r="J19" s="10"/>
      <c r="K19" s="10"/>
      <c r="L19" s="10"/>
      <c r="M19" s="10"/>
      <c r="N19" s="10"/>
      <c r="O19" s="10"/>
    </row>
  </sheetData>
  <sheetProtection/>
  <mergeCells count="24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</mergeCells>
  <printOptions/>
  <pageMargins left="0.75" right="0.75" top="1" bottom="1" header="0.5" footer="0.5"/>
  <pageSetup fitToHeight="1" fitToWidth="1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H28" sqref="H28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44" t="s">
        <v>0</v>
      </c>
    </row>
    <row r="2" spans="1:10" ht="30" customHeight="1">
      <c r="A2" s="45" t="s">
        <v>1</v>
      </c>
      <c r="B2" s="45"/>
      <c r="C2" s="45"/>
      <c r="D2" s="45"/>
      <c r="E2" s="45"/>
      <c r="F2" s="45"/>
      <c r="G2" s="45"/>
      <c r="H2" s="77"/>
      <c r="I2" s="77"/>
      <c r="J2" s="77"/>
    </row>
    <row r="4" spans="5:7" ht="12">
      <c r="E4" s="213" t="s">
        <v>2</v>
      </c>
      <c r="F4" s="213"/>
      <c r="G4" s="213"/>
    </row>
    <row r="5" spans="1:7" ht="23.25" customHeight="1">
      <c r="A5" s="49" t="s">
        <v>3</v>
      </c>
      <c r="B5" s="50" t="s">
        <v>3</v>
      </c>
      <c r="C5" s="50" t="s">
        <v>4</v>
      </c>
      <c r="D5" s="50"/>
      <c r="E5" s="50"/>
      <c r="F5" s="50"/>
      <c r="G5" s="214"/>
    </row>
    <row r="6" spans="1:7" ht="12" customHeight="1">
      <c r="A6" s="53" t="s">
        <v>5</v>
      </c>
      <c r="B6" s="55" t="s">
        <v>6</v>
      </c>
      <c r="C6" s="55" t="s">
        <v>7</v>
      </c>
      <c r="D6" s="215" t="s">
        <v>8</v>
      </c>
      <c r="E6" s="215"/>
      <c r="F6" s="215"/>
      <c r="G6" s="216"/>
    </row>
    <row r="7" spans="1:7" ht="12.75">
      <c r="A7" s="53" t="s">
        <v>5</v>
      </c>
      <c r="B7" s="55" t="s">
        <v>9</v>
      </c>
      <c r="C7" s="55" t="s">
        <v>7</v>
      </c>
      <c r="D7" s="215" t="s">
        <v>10</v>
      </c>
      <c r="E7" s="55" t="s">
        <v>11</v>
      </c>
      <c r="F7" s="55" t="s">
        <v>12</v>
      </c>
      <c r="G7" s="56" t="s">
        <v>13</v>
      </c>
    </row>
    <row r="8" spans="1:7" ht="12.75">
      <c r="A8" s="114" t="s">
        <v>14</v>
      </c>
      <c r="B8" s="60">
        <f>SUM(B9:B11)</f>
        <v>1056.67</v>
      </c>
      <c r="C8" s="217" t="s">
        <v>15</v>
      </c>
      <c r="D8" s="218"/>
      <c r="E8" s="60">
        <v>1056.67</v>
      </c>
      <c r="F8" s="219"/>
      <c r="G8" s="220"/>
    </row>
    <row r="9" spans="1:7" ht="13.5" customHeight="1">
      <c r="A9" s="114" t="s">
        <v>16</v>
      </c>
      <c r="B9" s="60">
        <v>1056.67</v>
      </c>
      <c r="C9" s="113" t="s">
        <v>17</v>
      </c>
      <c r="D9" s="60">
        <f aca="true" t="shared" si="0" ref="D9:D32">SUM(E9:G9)</f>
        <v>881.06</v>
      </c>
      <c r="E9" s="60">
        <v>881.06</v>
      </c>
      <c r="F9" s="60"/>
      <c r="G9" s="67"/>
    </row>
    <row r="10" spans="1:7" ht="13.5" customHeight="1">
      <c r="A10" s="114" t="s">
        <v>18</v>
      </c>
      <c r="B10" s="60"/>
      <c r="C10" s="113" t="s">
        <v>19</v>
      </c>
      <c r="D10" s="60">
        <f t="shared" si="0"/>
        <v>0</v>
      </c>
      <c r="E10" s="60"/>
      <c r="F10" s="60"/>
      <c r="G10" s="67"/>
    </row>
    <row r="11" spans="1:7" ht="13.5" customHeight="1">
      <c r="A11" s="114" t="s">
        <v>20</v>
      </c>
      <c r="B11" s="60"/>
      <c r="C11" s="113" t="s">
        <v>21</v>
      </c>
      <c r="D11" s="60">
        <f t="shared" si="0"/>
        <v>0</v>
      </c>
      <c r="E11" s="60"/>
      <c r="F11" s="60"/>
      <c r="G11" s="67"/>
    </row>
    <row r="12" spans="1:7" ht="13.5" customHeight="1">
      <c r="A12" s="114"/>
      <c r="B12" s="60"/>
      <c r="C12" s="113" t="s">
        <v>22</v>
      </c>
      <c r="D12" s="60">
        <f t="shared" si="0"/>
        <v>0</v>
      </c>
      <c r="E12" s="60"/>
      <c r="F12" s="60"/>
      <c r="G12" s="67"/>
    </row>
    <row r="13" spans="1:7" ht="13.5" customHeight="1">
      <c r="A13" s="114"/>
      <c r="B13" s="60"/>
      <c r="C13" s="113" t="s">
        <v>23</v>
      </c>
      <c r="D13" s="60">
        <f t="shared" si="0"/>
        <v>0</v>
      </c>
      <c r="E13" s="60"/>
      <c r="F13" s="60"/>
      <c r="G13" s="67"/>
    </row>
    <row r="14" spans="1:7" ht="13.5" customHeight="1">
      <c r="A14" s="114"/>
      <c r="B14" s="60"/>
      <c r="C14" s="113" t="s">
        <v>24</v>
      </c>
      <c r="D14" s="60">
        <f t="shared" si="0"/>
        <v>0</v>
      </c>
      <c r="E14" s="60"/>
      <c r="F14" s="60"/>
      <c r="G14" s="67"/>
    </row>
    <row r="15" spans="1:7" ht="13.5" customHeight="1">
      <c r="A15" s="114"/>
      <c r="B15" s="60"/>
      <c r="C15" s="113" t="s">
        <v>25</v>
      </c>
      <c r="D15" s="60">
        <f t="shared" si="0"/>
        <v>0</v>
      </c>
      <c r="E15" s="60"/>
      <c r="F15" s="60"/>
      <c r="G15" s="67"/>
    </row>
    <row r="16" spans="1:7" ht="13.5" customHeight="1">
      <c r="A16" s="114"/>
      <c r="B16" s="60"/>
      <c r="C16" s="113" t="s">
        <v>26</v>
      </c>
      <c r="D16" s="60">
        <f t="shared" si="0"/>
        <v>115.46</v>
      </c>
      <c r="E16" s="60">
        <v>115.46</v>
      </c>
      <c r="F16" s="60"/>
      <c r="G16" s="67"/>
    </row>
    <row r="17" spans="1:7" ht="13.5" customHeight="1">
      <c r="A17" s="114"/>
      <c r="B17" s="60"/>
      <c r="C17" s="113" t="s">
        <v>27</v>
      </c>
      <c r="D17" s="60">
        <f t="shared" si="0"/>
        <v>24.15</v>
      </c>
      <c r="E17" s="60">
        <v>24.15</v>
      </c>
      <c r="F17" s="60"/>
      <c r="G17" s="67"/>
    </row>
    <row r="18" spans="1:7" ht="13.5" customHeight="1">
      <c r="A18" s="114"/>
      <c r="B18" s="60"/>
      <c r="C18" s="113" t="s">
        <v>28</v>
      </c>
      <c r="D18" s="60">
        <f t="shared" si="0"/>
        <v>0</v>
      </c>
      <c r="E18" s="60"/>
      <c r="F18" s="60"/>
      <c r="G18" s="67"/>
    </row>
    <row r="19" spans="1:7" ht="13.5" customHeight="1">
      <c r="A19" s="114"/>
      <c r="B19" s="60"/>
      <c r="C19" s="113" t="s">
        <v>29</v>
      </c>
      <c r="D19" s="60">
        <f t="shared" si="0"/>
        <v>0</v>
      </c>
      <c r="E19" s="60"/>
      <c r="F19" s="60"/>
      <c r="G19" s="67"/>
    </row>
    <row r="20" spans="1:7" ht="13.5" customHeight="1">
      <c r="A20" s="114"/>
      <c r="B20" s="60"/>
      <c r="C20" s="113" t="s">
        <v>30</v>
      </c>
      <c r="D20" s="60">
        <f t="shared" si="0"/>
        <v>0</v>
      </c>
      <c r="E20" s="60"/>
      <c r="F20" s="60"/>
      <c r="G20" s="67"/>
    </row>
    <row r="21" spans="1:7" ht="13.5" customHeight="1">
      <c r="A21" s="114"/>
      <c r="B21" s="60"/>
      <c r="C21" s="113" t="s">
        <v>31</v>
      </c>
      <c r="D21" s="60">
        <f t="shared" si="0"/>
        <v>0</v>
      </c>
      <c r="E21" s="60"/>
      <c r="F21" s="60"/>
      <c r="G21" s="67"/>
    </row>
    <row r="22" spans="1:7" ht="13.5" customHeight="1">
      <c r="A22" s="114"/>
      <c r="B22" s="60"/>
      <c r="C22" s="113" t="s">
        <v>32</v>
      </c>
      <c r="D22" s="60">
        <f t="shared" si="0"/>
        <v>0</v>
      </c>
      <c r="E22" s="60"/>
      <c r="F22" s="60"/>
      <c r="G22" s="67"/>
    </row>
    <row r="23" spans="1:7" ht="13.5" customHeight="1">
      <c r="A23" s="114"/>
      <c r="B23" s="115"/>
      <c r="C23" s="113" t="s">
        <v>33</v>
      </c>
      <c r="D23" s="60">
        <f t="shared" si="0"/>
        <v>0</v>
      </c>
      <c r="E23" s="60"/>
      <c r="F23" s="60"/>
      <c r="G23" s="67"/>
    </row>
    <row r="24" spans="1:7" ht="13.5" customHeight="1">
      <c r="A24" s="114"/>
      <c r="B24" s="115"/>
      <c r="C24" s="113" t="s">
        <v>34</v>
      </c>
      <c r="D24" s="60">
        <f t="shared" si="0"/>
        <v>0</v>
      </c>
      <c r="E24" s="60"/>
      <c r="F24" s="60"/>
      <c r="G24" s="67"/>
    </row>
    <row r="25" spans="1:7" ht="13.5" customHeight="1">
      <c r="A25" s="114"/>
      <c r="B25" s="115"/>
      <c r="C25" s="113" t="s">
        <v>35</v>
      </c>
      <c r="D25" s="60">
        <f t="shared" si="0"/>
        <v>0</v>
      </c>
      <c r="E25" s="60"/>
      <c r="F25" s="60"/>
      <c r="G25" s="67"/>
    </row>
    <row r="26" spans="1:7" ht="13.5" customHeight="1">
      <c r="A26" s="114"/>
      <c r="B26" s="115"/>
      <c r="C26" s="116" t="s">
        <v>36</v>
      </c>
      <c r="D26" s="60">
        <f t="shared" si="0"/>
        <v>0</v>
      </c>
      <c r="E26" s="60"/>
      <c r="F26" s="60"/>
      <c r="G26" s="67"/>
    </row>
    <row r="27" spans="1:7" ht="13.5" customHeight="1">
      <c r="A27" s="114"/>
      <c r="B27" s="115"/>
      <c r="C27" s="116" t="s">
        <v>37</v>
      </c>
      <c r="D27" s="60">
        <f t="shared" si="0"/>
        <v>36</v>
      </c>
      <c r="E27" s="60">
        <v>36</v>
      </c>
      <c r="F27" s="60"/>
      <c r="G27" s="67"/>
    </row>
    <row r="28" spans="1:7" ht="13.5" customHeight="1">
      <c r="A28" s="221"/>
      <c r="B28" s="60"/>
      <c r="C28" s="116" t="s">
        <v>38</v>
      </c>
      <c r="D28" s="60">
        <f t="shared" si="0"/>
        <v>0</v>
      </c>
      <c r="E28" s="60"/>
      <c r="F28" s="60"/>
      <c r="G28" s="67"/>
    </row>
    <row r="29" spans="1:7" ht="13.5" customHeight="1">
      <c r="A29" s="221"/>
      <c r="B29" s="60"/>
      <c r="C29" s="116" t="s">
        <v>39</v>
      </c>
      <c r="D29" s="60">
        <f t="shared" si="0"/>
        <v>0</v>
      </c>
      <c r="E29" s="60"/>
      <c r="F29" s="60"/>
      <c r="G29" s="67"/>
    </row>
    <row r="30" spans="1:7" ht="13.5" customHeight="1">
      <c r="A30" s="114"/>
      <c r="B30" s="115"/>
      <c r="C30" s="116" t="s">
        <v>40</v>
      </c>
      <c r="D30" s="60">
        <f t="shared" si="0"/>
        <v>0</v>
      </c>
      <c r="E30" s="60"/>
      <c r="F30" s="60"/>
      <c r="G30" s="67"/>
    </row>
    <row r="31" spans="1:7" ht="13.5" customHeight="1">
      <c r="A31" s="114" t="s">
        <v>41</v>
      </c>
      <c r="B31" s="60">
        <f>SUM(B32:B34)</f>
        <v>0</v>
      </c>
      <c r="C31" s="116" t="s">
        <v>42</v>
      </c>
      <c r="D31" s="60">
        <f t="shared" si="0"/>
        <v>0</v>
      </c>
      <c r="E31" s="60"/>
      <c r="F31" s="60"/>
      <c r="G31" s="67"/>
    </row>
    <row r="32" spans="1:7" ht="13.5" customHeight="1">
      <c r="A32" s="114" t="s">
        <v>43</v>
      </c>
      <c r="B32" s="60"/>
      <c r="C32" s="116" t="s">
        <v>44</v>
      </c>
      <c r="D32" s="60">
        <f t="shared" si="0"/>
        <v>0</v>
      </c>
      <c r="E32" s="60"/>
      <c r="F32" s="60"/>
      <c r="G32" s="67"/>
    </row>
    <row r="33" spans="1:7" ht="13.5" customHeight="1">
      <c r="A33" s="114" t="s">
        <v>45</v>
      </c>
      <c r="B33" s="60"/>
      <c r="C33" s="218" t="s">
        <v>46</v>
      </c>
      <c r="D33" s="60">
        <f>SUM(E34:F34)</f>
        <v>0</v>
      </c>
      <c r="E33" s="60"/>
      <c r="F33" s="60">
        <f>SUM(F9:F32)</f>
        <v>0</v>
      </c>
      <c r="G33" s="61">
        <f>SUM(G9:G32)</f>
        <v>0</v>
      </c>
    </row>
    <row r="34" spans="1:7" ht="13.5" customHeight="1">
      <c r="A34" s="114" t="s">
        <v>20</v>
      </c>
      <c r="B34" s="60"/>
      <c r="C34" s="66"/>
      <c r="D34" s="66"/>
      <c r="E34" s="60"/>
      <c r="F34" s="60"/>
      <c r="G34" s="67"/>
    </row>
    <row r="35" spans="1:7" ht="13.5" customHeight="1">
      <c r="A35" s="222" t="s">
        <v>47</v>
      </c>
      <c r="B35" s="124">
        <f>B9+B31</f>
        <v>1056.67</v>
      </c>
      <c r="C35" s="223" t="s">
        <v>48</v>
      </c>
      <c r="D35" s="124">
        <f>SUM(E36:F36)</f>
        <v>0</v>
      </c>
      <c r="E35" s="124">
        <f>E8</f>
        <v>1056.67</v>
      </c>
      <c r="F35" s="124">
        <f>F33</f>
        <v>0</v>
      </c>
      <c r="G35" s="224">
        <f>G33</f>
        <v>0</v>
      </c>
    </row>
    <row r="36" spans="1:7" ht="30" customHeight="1">
      <c r="A36" s="225" t="s">
        <v>49</v>
      </c>
      <c r="B36" s="225"/>
      <c r="C36" s="225"/>
      <c r="D36" s="225"/>
      <c r="E36" s="225"/>
      <c r="F36" s="225"/>
      <c r="G36" s="225"/>
    </row>
    <row r="37" spans="1:7" ht="16.5" customHeight="1">
      <c r="A37" s="225"/>
      <c r="B37" s="225"/>
      <c r="C37" s="225"/>
      <c r="D37" s="225"/>
      <c r="E37" s="225"/>
      <c r="F37" s="225"/>
      <c r="G37" s="225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2">
      <selection activeCell="D8" sqref="D8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  <col min="7" max="8" width="14.33203125" style="0" bestFit="1" customWidth="1"/>
    <col min="9" max="10" width="12.33203125" style="0" bestFit="1" customWidth="1"/>
  </cols>
  <sheetData>
    <row r="1" spans="1:5" ht="24" customHeight="1">
      <c r="A1" s="32" t="s">
        <v>50</v>
      </c>
      <c r="B1" s="135"/>
      <c r="C1" s="135"/>
      <c r="D1" s="135"/>
      <c r="E1" s="135"/>
    </row>
    <row r="2" spans="1:6" ht="54" customHeight="1">
      <c r="A2" s="174" t="s">
        <v>51</v>
      </c>
      <c r="B2" s="46"/>
      <c r="C2" s="46"/>
      <c r="D2" s="46"/>
      <c r="E2" s="46"/>
      <c r="F2" s="198"/>
    </row>
    <row r="3" spans="2:5" s="175" customFormat="1" ht="23.25" customHeight="1">
      <c r="B3" s="169" t="s">
        <v>2</v>
      </c>
      <c r="C3" s="169"/>
      <c r="D3" s="169"/>
      <c r="E3" s="169"/>
    </row>
    <row r="4" spans="1:5" s="197" customFormat="1" ht="20.25" customHeight="1">
      <c r="A4" s="176" t="s">
        <v>52</v>
      </c>
      <c r="B4" s="177" t="s">
        <v>53</v>
      </c>
      <c r="C4" s="177" t="s">
        <v>54</v>
      </c>
      <c r="D4" s="177"/>
      <c r="E4" s="178"/>
    </row>
    <row r="5" spans="1:5" s="197" customFormat="1" ht="20.25" customHeight="1">
      <c r="A5" s="179"/>
      <c r="B5" s="180"/>
      <c r="C5" s="180" t="s">
        <v>55</v>
      </c>
      <c r="D5" s="180" t="s">
        <v>56</v>
      </c>
      <c r="E5" s="182" t="s">
        <v>57</v>
      </c>
    </row>
    <row r="6" spans="1:8" s="197" customFormat="1" ht="20.25" customHeight="1">
      <c r="A6" s="147"/>
      <c r="B6" s="183" t="s">
        <v>58</v>
      </c>
      <c r="C6" s="183">
        <f>C7+C14+C19+C24</f>
        <v>1056.67</v>
      </c>
      <c r="D6" s="183">
        <f>D7+D14+D19+D24</f>
        <v>626.6700000000001</v>
      </c>
      <c r="E6" s="199">
        <f>E7+E14+E19+E24</f>
        <v>430</v>
      </c>
      <c r="G6" s="200"/>
      <c r="H6" s="200"/>
    </row>
    <row r="7" spans="1:5" s="197" customFormat="1" ht="20.25" customHeight="1">
      <c r="A7" s="188" t="s">
        <v>59</v>
      </c>
      <c r="B7" s="201" t="s">
        <v>60</v>
      </c>
      <c r="C7" s="185">
        <f>C8+C12</f>
        <v>881.0600000000001</v>
      </c>
      <c r="D7" s="202">
        <f>D8+D12</f>
        <v>451.06000000000006</v>
      </c>
      <c r="E7" s="199">
        <f>E8</f>
        <v>430</v>
      </c>
    </row>
    <row r="8" spans="1:5" s="197" customFormat="1" ht="20.25" customHeight="1">
      <c r="A8" s="188" t="s">
        <v>61</v>
      </c>
      <c r="B8" s="201" t="s">
        <v>62</v>
      </c>
      <c r="C8" s="185">
        <f>C9+C10+C11</f>
        <v>878.94</v>
      </c>
      <c r="D8" s="185">
        <f>D9+D10+D11</f>
        <v>448.94000000000005</v>
      </c>
      <c r="E8" s="199">
        <f>E9+E10+E11</f>
        <v>430</v>
      </c>
    </row>
    <row r="9" spans="1:5" s="197" customFormat="1" ht="20.25" customHeight="1">
      <c r="A9" s="188" t="s">
        <v>63</v>
      </c>
      <c r="B9" s="201" t="s">
        <v>64</v>
      </c>
      <c r="C9" s="185">
        <f>D9+E9</f>
        <v>290.22</v>
      </c>
      <c r="D9" s="202">
        <v>290.22</v>
      </c>
      <c r="E9" s="199"/>
    </row>
    <row r="10" spans="1:5" s="197" customFormat="1" ht="20.25" customHeight="1">
      <c r="A10" s="203" t="s">
        <v>65</v>
      </c>
      <c r="B10" s="152" t="s">
        <v>66</v>
      </c>
      <c r="C10" s="185">
        <f>D10+E10</f>
        <v>430</v>
      </c>
      <c r="D10" s="204"/>
      <c r="E10" s="199">
        <v>430</v>
      </c>
    </row>
    <row r="11" spans="1:5" s="197" customFormat="1" ht="20.25" customHeight="1">
      <c r="A11" s="203" t="s">
        <v>67</v>
      </c>
      <c r="B11" s="152" t="s">
        <v>68</v>
      </c>
      <c r="C11" s="185">
        <f>D11+E11</f>
        <v>158.72</v>
      </c>
      <c r="D11" s="202">
        <v>158.72</v>
      </c>
      <c r="E11" s="199"/>
    </row>
    <row r="12" spans="1:5" s="197" customFormat="1" ht="20.25" customHeight="1">
      <c r="A12" s="203" t="s">
        <v>69</v>
      </c>
      <c r="B12" s="205" t="s">
        <v>70</v>
      </c>
      <c r="C12" s="185">
        <f>C13</f>
        <v>2.12</v>
      </c>
      <c r="D12" s="202">
        <f>D13</f>
        <v>2.12</v>
      </c>
      <c r="E12" s="199"/>
    </row>
    <row r="13" spans="1:5" s="197" customFormat="1" ht="20.25" customHeight="1">
      <c r="A13" s="203" t="s">
        <v>71</v>
      </c>
      <c r="B13" s="205" t="s">
        <v>70</v>
      </c>
      <c r="C13" s="185">
        <f>D13+E13</f>
        <v>2.12</v>
      </c>
      <c r="D13" s="202">
        <v>2.12</v>
      </c>
      <c r="E13" s="199"/>
    </row>
    <row r="14" spans="1:5" s="197" customFormat="1" ht="20.25" customHeight="1">
      <c r="A14" s="203" t="s">
        <v>72</v>
      </c>
      <c r="B14" s="152" t="s">
        <v>73</v>
      </c>
      <c r="C14" s="185">
        <f>C15</f>
        <v>115.46000000000001</v>
      </c>
      <c r="D14" s="202">
        <f>D15</f>
        <v>115.46000000000001</v>
      </c>
      <c r="E14" s="199"/>
    </row>
    <row r="15" spans="1:5" s="197" customFormat="1" ht="20.25" customHeight="1">
      <c r="A15" s="203" t="s">
        <v>74</v>
      </c>
      <c r="B15" s="152" t="s">
        <v>75</v>
      </c>
      <c r="C15" s="185">
        <f>C16+C17+C18</f>
        <v>115.46000000000001</v>
      </c>
      <c r="D15" s="185">
        <f>D16+D17+D18</f>
        <v>115.46000000000001</v>
      </c>
      <c r="E15" s="199"/>
    </row>
    <row r="16" spans="1:5" s="197" customFormat="1" ht="20.25" customHeight="1">
      <c r="A16" s="203" t="s">
        <v>76</v>
      </c>
      <c r="B16" s="152" t="s">
        <v>77</v>
      </c>
      <c r="C16" s="185">
        <f>D16+E16</f>
        <v>43.7</v>
      </c>
      <c r="D16" s="202">
        <v>43.7</v>
      </c>
      <c r="E16" s="199"/>
    </row>
    <row r="17" spans="1:5" s="197" customFormat="1" ht="20.25" customHeight="1">
      <c r="A17" s="203" t="s">
        <v>78</v>
      </c>
      <c r="B17" s="205" t="s">
        <v>79</v>
      </c>
      <c r="C17" s="185">
        <f>D17+E17</f>
        <v>16.37</v>
      </c>
      <c r="D17" s="202">
        <v>16.37</v>
      </c>
      <c r="E17" s="199"/>
    </row>
    <row r="18" spans="1:5" s="197" customFormat="1" ht="20.25" customHeight="1">
      <c r="A18" s="203">
        <v>2080599</v>
      </c>
      <c r="B18" s="206" t="s">
        <v>80</v>
      </c>
      <c r="C18" s="185">
        <f>D18+E18</f>
        <v>55.39</v>
      </c>
      <c r="D18" s="202">
        <v>55.39</v>
      </c>
      <c r="E18" s="199"/>
    </row>
    <row r="19" spans="1:5" s="197" customFormat="1" ht="20.25" customHeight="1">
      <c r="A19" s="207" t="s">
        <v>81</v>
      </c>
      <c r="B19" s="205" t="s">
        <v>82</v>
      </c>
      <c r="C19" s="185">
        <f>C20</f>
        <v>24.15</v>
      </c>
      <c r="D19" s="185">
        <f>D20</f>
        <v>24.15</v>
      </c>
      <c r="E19" s="199"/>
    </row>
    <row r="20" spans="1:5" s="197" customFormat="1" ht="20.25" customHeight="1">
      <c r="A20" s="207" t="s">
        <v>83</v>
      </c>
      <c r="B20" s="205" t="s">
        <v>84</v>
      </c>
      <c r="C20" s="185">
        <f>C21+C22+C23</f>
        <v>24.15</v>
      </c>
      <c r="D20" s="185">
        <f>D21+D22+D23</f>
        <v>24.15</v>
      </c>
      <c r="E20" s="199"/>
    </row>
    <row r="21" spans="1:5" s="197" customFormat="1" ht="20.25" customHeight="1">
      <c r="A21" s="207" t="s">
        <v>85</v>
      </c>
      <c r="B21" s="205" t="s">
        <v>86</v>
      </c>
      <c r="C21" s="185">
        <f aca="true" t="shared" si="0" ref="C21:C26">D21+E21</f>
        <v>17.07</v>
      </c>
      <c r="D21" s="202">
        <v>17.07</v>
      </c>
      <c r="E21" s="199"/>
    </row>
    <row r="22" spans="1:5" s="197" customFormat="1" ht="20.25" customHeight="1">
      <c r="A22" s="207" t="s">
        <v>87</v>
      </c>
      <c r="B22" s="152" t="s">
        <v>88</v>
      </c>
      <c r="C22" s="185">
        <f t="shared" si="0"/>
        <v>6.47</v>
      </c>
      <c r="D22" s="202">
        <v>6.47</v>
      </c>
      <c r="E22" s="199"/>
    </row>
    <row r="23" spans="1:5" s="197" customFormat="1" ht="20.25" customHeight="1">
      <c r="A23" s="207" t="s">
        <v>89</v>
      </c>
      <c r="B23" s="152" t="s">
        <v>90</v>
      </c>
      <c r="C23" s="185">
        <f t="shared" si="0"/>
        <v>0.61</v>
      </c>
      <c r="D23" s="202">
        <v>0.61</v>
      </c>
      <c r="E23" s="199"/>
    </row>
    <row r="24" spans="1:5" s="197" customFormat="1" ht="20.25" customHeight="1">
      <c r="A24" s="207" t="s">
        <v>91</v>
      </c>
      <c r="B24" s="152" t="s">
        <v>92</v>
      </c>
      <c r="C24" s="185">
        <f>C25</f>
        <v>36</v>
      </c>
      <c r="D24" s="185">
        <f>D25</f>
        <v>36</v>
      </c>
      <c r="E24" s="199"/>
    </row>
    <row r="25" spans="1:5" s="197" customFormat="1" ht="20.25" customHeight="1">
      <c r="A25" s="207" t="s">
        <v>93</v>
      </c>
      <c r="B25" s="152" t="s">
        <v>94</v>
      </c>
      <c r="C25" s="185">
        <f>C26</f>
        <v>36</v>
      </c>
      <c r="D25" s="185">
        <f>D26</f>
        <v>36</v>
      </c>
      <c r="E25" s="199"/>
    </row>
    <row r="26" spans="1:5" s="197" customFormat="1" ht="20.25" customHeight="1">
      <c r="A26" s="208" t="s">
        <v>95</v>
      </c>
      <c r="B26" s="209" t="s">
        <v>96</v>
      </c>
      <c r="C26" s="210">
        <f t="shared" si="0"/>
        <v>36</v>
      </c>
      <c r="D26" s="211">
        <v>36</v>
      </c>
      <c r="E26" s="212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2">
      <selection activeCell="D28" activeCellId="2" sqref="D6 D16 D2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32" t="s">
        <v>97</v>
      </c>
      <c r="B1" s="135"/>
      <c r="C1" s="135"/>
      <c r="D1" s="135"/>
    </row>
    <row r="2" spans="1:6" ht="94.5" customHeight="1">
      <c r="A2" s="174" t="s">
        <v>98</v>
      </c>
      <c r="B2" s="174"/>
      <c r="C2" s="174"/>
      <c r="D2" s="174"/>
      <c r="E2" s="174"/>
      <c r="F2" s="174"/>
    </row>
    <row r="3" spans="1:6" ht="18.75">
      <c r="A3" s="175"/>
      <c r="B3" s="175"/>
      <c r="C3" s="169" t="s">
        <v>2</v>
      </c>
      <c r="D3" s="169"/>
      <c r="E3" s="169"/>
      <c r="F3" s="169"/>
    </row>
    <row r="4" spans="1:6" ht="18.75" customHeight="1">
      <c r="A4" s="176" t="s">
        <v>52</v>
      </c>
      <c r="B4" s="177"/>
      <c r="C4" s="177" t="s">
        <v>99</v>
      </c>
      <c r="D4" s="177" t="s">
        <v>100</v>
      </c>
      <c r="E4" s="177"/>
      <c r="F4" s="178"/>
    </row>
    <row r="5" spans="1:6" ht="23.25" customHeight="1">
      <c r="A5" s="179" t="s">
        <v>101</v>
      </c>
      <c r="B5" s="180" t="s">
        <v>102</v>
      </c>
      <c r="C5" s="180"/>
      <c r="D5" s="181" t="s">
        <v>55</v>
      </c>
      <c r="E5" s="180" t="s">
        <v>103</v>
      </c>
      <c r="F5" s="182" t="s">
        <v>104</v>
      </c>
    </row>
    <row r="6" spans="1:6" ht="15.75">
      <c r="A6" s="147">
        <v>301</v>
      </c>
      <c r="B6" s="183"/>
      <c r="C6" s="184" t="s">
        <v>105</v>
      </c>
      <c r="D6" s="185">
        <f>SUM(E6:F6)</f>
        <v>529.4200000000001</v>
      </c>
      <c r="E6" s="186">
        <f>SUM(E7:E15)</f>
        <v>529.4200000000001</v>
      </c>
      <c r="F6" s="187"/>
    </row>
    <row r="7" spans="1:6" ht="15.75">
      <c r="A7" s="188"/>
      <c r="B7" s="189" t="s">
        <v>106</v>
      </c>
      <c r="C7" s="190" t="s">
        <v>107</v>
      </c>
      <c r="D7" s="185">
        <f>E7</f>
        <v>105.91</v>
      </c>
      <c r="E7" s="186">
        <v>105.91</v>
      </c>
      <c r="F7" s="187"/>
    </row>
    <row r="8" spans="1:6" ht="15.75">
      <c r="A8" s="188"/>
      <c r="B8" s="189" t="s">
        <v>108</v>
      </c>
      <c r="C8" s="190" t="s">
        <v>109</v>
      </c>
      <c r="D8" s="185">
        <f aca="true" t="shared" si="0" ref="D8:D15">E8</f>
        <v>65.72</v>
      </c>
      <c r="E8" s="186">
        <v>65.72</v>
      </c>
      <c r="F8" s="187"/>
    </row>
    <row r="9" spans="1:6" ht="15.75">
      <c r="A9" s="188"/>
      <c r="B9" s="189" t="s">
        <v>110</v>
      </c>
      <c r="C9" s="190" t="s">
        <v>111</v>
      </c>
      <c r="D9" s="185">
        <f t="shared" si="0"/>
        <v>124.34</v>
      </c>
      <c r="E9" s="186">
        <v>124.34</v>
      </c>
      <c r="F9" s="187"/>
    </row>
    <row r="10" spans="1:6" ht="15.75">
      <c r="A10" s="188"/>
      <c r="B10" s="189" t="s">
        <v>112</v>
      </c>
      <c r="C10" s="190" t="s">
        <v>113</v>
      </c>
      <c r="D10" s="185">
        <f t="shared" si="0"/>
        <v>113.23</v>
      </c>
      <c r="E10" s="186">
        <v>113.23</v>
      </c>
      <c r="F10" s="187"/>
    </row>
    <row r="11" spans="1:6" ht="15.75">
      <c r="A11" s="188"/>
      <c r="B11" s="189" t="s">
        <v>114</v>
      </c>
      <c r="C11" s="190" t="s">
        <v>115</v>
      </c>
      <c r="D11" s="185">
        <f t="shared" si="0"/>
        <v>43.7</v>
      </c>
      <c r="E11" s="186">
        <v>43.7</v>
      </c>
      <c r="F11" s="187"/>
    </row>
    <row r="12" spans="1:6" ht="15.75">
      <c r="A12" s="147"/>
      <c r="B12" s="189" t="s">
        <v>116</v>
      </c>
      <c r="C12" s="190" t="s">
        <v>117</v>
      </c>
      <c r="D12" s="185">
        <f t="shared" si="0"/>
        <v>16.37</v>
      </c>
      <c r="E12" s="186">
        <v>16.37</v>
      </c>
      <c r="F12" s="187"/>
    </row>
    <row r="13" spans="1:6" ht="15.75">
      <c r="A13" s="147"/>
      <c r="B13" s="189" t="s">
        <v>118</v>
      </c>
      <c r="C13" s="190" t="s">
        <v>119</v>
      </c>
      <c r="D13" s="185">
        <f t="shared" si="0"/>
        <v>20.47</v>
      </c>
      <c r="E13" s="186">
        <v>20.47</v>
      </c>
      <c r="F13" s="187"/>
    </row>
    <row r="14" spans="1:6" ht="15.75">
      <c r="A14" s="147"/>
      <c r="B14" s="189" t="s">
        <v>120</v>
      </c>
      <c r="C14" s="190" t="s">
        <v>121</v>
      </c>
      <c r="D14" s="185">
        <f t="shared" si="0"/>
        <v>3.68</v>
      </c>
      <c r="E14" s="186">
        <v>3.68</v>
      </c>
      <c r="F14" s="187"/>
    </row>
    <row r="15" spans="1:6" ht="15.75">
      <c r="A15" s="147"/>
      <c r="B15" s="189" t="s">
        <v>122</v>
      </c>
      <c r="C15" s="190" t="s">
        <v>123</v>
      </c>
      <c r="D15" s="185">
        <f t="shared" si="0"/>
        <v>36</v>
      </c>
      <c r="E15" s="186">
        <v>36</v>
      </c>
      <c r="F15" s="187"/>
    </row>
    <row r="16" spans="1:6" ht="15.75">
      <c r="A16" s="188">
        <v>302</v>
      </c>
      <c r="B16" s="189"/>
      <c r="C16" s="191" t="s">
        <v>124</v>
      </c>
      <c r="D16" s="185">
        <f>SUM(E16:F16)</f>
        <v>41.86</v>
      </c>
      <c r="E16" s="186">
        <f>SUM(E17:E27)</f>
        <v>13.32</v>
      </c>
      <c r="F16" s="187">
        <f>SUM(F17:F27)</f>
        <v>28.54</v>
      </c>
    </row>
    <row r="17" spans="1:6" ht="15.75">
      <c r="A17" s="147"/>
      <c r="B17" s="189" t="s">
        <v>125</v>
      </c>
      <c r="C17" s="190" t="s">
        <v>126</v>
      </c>
      <c r="D17" s="185">
        <v>2</v>
      </c>
      <c r="E17" s="186"/>
      <c r="F17" s="187">
        <v>2</v>
      </c>
    </row>
    <row r="18" spans="1:6" ht="15.75">
      <c r="A18" s="147"/>
      <c r="B18" s="189" t="s">
        <v>127</v>
      </c>
      <c r="C18" s="190" t="s">
        <v>128</v>
      </c>
      <c r="D18" s="185">
        <v>1.35</v>
      </c>
      <c r="E18" s="186"/>
      <c r="F18" s="187">
        <v>1.35</v>
      </c>
    </row>
    <row r="19" spans="1:6" ht="15.75">
      <c r="A19" s="147"/>
      <c r="B19" s="189" t="s">
        <v>129</v>
      </c>
      <c r="C19" s="190" t="s">
        <v>130</v>
      </c>
      <c r="D19" s="185">
        <v>2.5</v>
      </c>
      <c r="E19" s="186"/>
      <c r="F19" s="187">
        <v>2.5</v>
      </c>
    </row>
    <row r="20" spans="1:6" ht="15.75">
      <c r="A20" s="147"/>
      <c r="B20" s="189" t="s">
        <v>131</v>
      </c>
      <c r="C20" s="190" t="s">
        <v>132</v>
      </c>
      <c r="D20" s="185">
        <v>1.56</v>
      </c>
      <c r="E20" s="186"/>
      <c r="F20" s="187">
        <v>1.56</v>
      </c>
    </row>
    <row r="21" spans="1:6" ht="15.75">
      <c r="A21" s="147"/>
      <c r="B21" s="189" t="s">
        <v>133</v>
      </c>
      <c r="C21" s="190" t="s">
        <v>134</v>
      </c>
      <c r="D21" s="185">
        <v>1.45</v>
      </c>
      <c r="E21" s="186"/>
      <c r="F21" s="187">
        <v>1.45</v>
      </c>
    </row>
    <row r="22" spans="1:6" ht="15.75">
      <c r="A22" s="147"/>
      <c r="B22" s="189" t="s">
        <v>135</v>
      </c>
      <c r="C22" s="190" t="s">
        <v>136</v>
      </c>
      <c r="D22" s="185">
        <v>2.5</v>
      </c>
      <c r="E22" s="186"/>
      <c r="F22" s="187">
        <v>2.5</v>
      </c>
    </row>
    <row r="23" spans="1:6" ht="15.75">
      <c r="A23" s="147"/>
      <c r="B23" s="189" t="s">
        <v>137</v>
      </c>
      <c r="C23" s="190" t="s">
        <v>138</v>
      </c>
      <c r="D23" s="185">
        <v>10.44</v>
      </c>
      <c r="E23" s="186"/>
      <c r="F23" s="187">
        <v>10.44</v>
      </c>
    </row>
    <row r="24" spans="1:6" ht="15.75">
      <c r="A24" s="147"/>
      <c r="B24" s="189" t="s">
        <v>139</v>
      </c>
      <c r="C24" s="190" t="s">
        <v>140</v>
      </c>
      <c r="D24" s="185">
        <v>2.12</v>
      </c>
      <c r="E24" s="186"/>
      <c r="F24" s="187">
        <v>2.12</v>
      </c>
    </row>
    <row r="25" spans="1:6" ht="15.75">
      <c r="A25" s="147"/>
      <c r="B25" s="189" t="s">
        <v>141</v>
      </c>
      <c r="C25" s="190" t="s">
        <v>142</v>
      </c>
      <c r="D25" s="185">
        <v>2.5</v>
      </c>
      <c r="E25" s="186"/>
      <c r="F25" s="187">
        <v>2.5</v>
      </c>
    </row>
    <row r="26" spans="1:6" ht="15.75">
      <c r="A26" s="147"/>
      <c r="B26" s="189" t="s">
        <v>143</v>
      </c>
      <c r="C26" s="190" t="s">
        <v>144</v>
      </c>
      <c r="D26" s="185">
        <v>13.32</v>
      </c>
      <c r="E26" s="186">
        <v>13.32</v>
      </c>
      <c r="F26" s="187"/>
    </row>
    <row r="27" spans="1:6" ht="15.75">
      <c r="A27" s="147"/>
      <c r="B27" s="189" t="s">
        <v>145</v>
      </c>
      <c r="C27" s="190" t="s">
        <v>146</v>
      </c>
      <c r="D27" s="185">
        <v>2.12</v>
      </c>
      <c r="E27" s="186"/>
      <c r="F27" s="187">
        <v>2.12</v>
      </c>
    </row>
    <row r="28" spans="1:6" ht="15.75">
      <c r="A28" s="188">
        <v>303</v>
      </c>
      <c r="B28" s="189"/>
      <c r="C28" s="191" t="s">
        <v>147</v>
      </c>
      <c r="D28" s="185">
        <f>SUM(E28:F28)</f>
        <v>55.39</v>
      </c>
      <c r="E28" s="186">
        <f>E29+E30</f>
        <v>55.39</v>
      </c>
      <c r="F28" s="187"/>
    </row>
    <row r="29" spans="1:6" ht="15.75">
      <c r="A29" s="188"/>
      <c r="B29" s="189" t="s">
        <v>148</v>
      </c>
      <c r="C29" s="190" t="s">
        <v>149</v>
      </c>
      <c r="D29" s="185">
        <v>27.79</v>
      </c>
      <c r="E29" s="186">
        <v>27.79</v>
      </c>
      <c r="F29" s="187"/>
    </row>
    <row r="30" spans="1:6" ht="16.5">
      <c r="A30" s="192"/>
      <c r="B30" s="193" t="s">
        <v>150</v>
      </c>
      <c r="C30" s="194" t="s">
        <v>151</v>
      </c>
      <c r="D30" s="195">
        <v>28.79</v>
      </c>
      <c r="E30" s="195">
        <v>27.6</v>
      </c>
      <c r="F30" s="196"/>
    </row>
    <row r="31" ht="11.25">
      <c r="A31" s="99" t="s">
        <v>152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E15" sqref="E15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5" customFormat="1" ht="24" customHeight="1">
      <c r="A1" s="32" t="s">
        <v>153</v>
      </c>
      <c r="B1" s="32"/>
    </row>
    <row r="2" spans="1:6" ht="69" customHeight="1">
      <c r="A2" s="167" t="s">
        <v>154</v>
      </c>
      <c r="B2" s="167"/>
      <c r="C2" s="167"/>
      <c r="D2" s="167"/>
      <c r="E2" s="167"/>
      <c r="F2" s="167"/>
    </row>
    <row r="3" spans="1:6" s="166" customFormat="1" ht="19.5" customHeight="1">
      <c r="A3" s="168"/>
      <c r="F3" s="169" t="s">
        <v>2</v>
      </c>
    </row>
    <row r="4" spans="1:7" ht="42" customHeight="1">
      <c r="A4" s="170" t="s">
        <v>155</v>
      </c>
      <c r="B4" s="170"/>
      <c r="C4" s="170"/>
      <c r="D4" s="170"/>
      <c r="E4" s="170"/>
      <c r="F4" s="170"/>
      <c r="G4" s="171"/>
    </row>
    <row r="5" spans="1:7" ht="42" customHeight="1">
      <c r="A5" s="170" t="s">
        <v>156</v>
      </c>
      <c r="B5" s="172" t="s">
        <v>157</v>
      </c>
      <c r="C5" s="170" t="s">
        <v>158</v>
      </c>
      <c r="D5" s="170"/>
      <c r="E5" s="170"/>
      <c r="F5" s="170" t="s">
        <v>159</v>
      </c>
      <c r="G5" s="171"/>
    </row>
    <row r="6" spans="1:7" ht="42" customHeight="1">
      <c r="A6" s="170"/>
      <c r="B6" s="172"/>
      <c r="C6" s="170" t="s">
        <v>160</v>
      </c>
      <c r="D6" s="172" t="s">
        <v>161</v>
      </c>
      <c r="E6" s="172" t="s">
        <v>162</v>
      </c>
      <c r="F6" s="170"/>
      <c r="G6" s="171"/>
    </row>
    <row r="7" spans="1:7" ht="42" customHeight="1">
      <c r="A7" s="173"/>
      <c r="B7" s="173"/>
      <c r="C7" s="173">
        <v>5</v>
      </c>
      <c r="D7" s="173"/>
      <c r="E7" s="173">
        <v>2.5</v>
      </c>
      <c r="F7" s="173">
        <v>2.5</v>
      </c>
      <c r="G7" s="17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4" sqref="C14"/>
    </sheetView>
  </sheetViews>
  <sheetFormatPr defaultColWidth="9.33203125" defaultRowHeight="11.25"/>
  <cols>
    <col min="1" max="1" width="21" style="133" customWidth="1"/>
    <col min="2" max="2" width="55.16015625" style="133" customWidth="1"/>
    <col min="3" max="3" width="21.16015625" style="134" customWidth="1"/>
    <col min="4" max="4" width="18.33203125" style="134" customWidth="1"/>
    <col min="5" max="5" width="19.16015625" style="134" customWidth="1"/>
    <col min="6" max="16384" width="9.33203125" style="133" customWidth="1"/>
  </cols>
  <sheetData>
    <row r="1" spans="1:7" ht="18.75">
      <c r="A1" s="44" t="s">
        <v>163</v>
      </c>
      <c r="B1" s="44"/>
      <c r="C1" s="44"/>
      <c r="D1" s="44"/>
      <c r="E1" s="44"/>
      <c r="F1" s="135"/>
      <c r="G1" s="135"/>
    </row>
    <row r="2" spans="1:5" ht="24">
      <c r="A2" s="136" t="s">
        <v>164</v>
      </c>
      <c r="B2" s="137"/>
      <c r="C2" s="137"/>
      <c r="D2" s="137"/>
      <c r="E2" s="137"/>
    </row>
    <row r="3" spans="2:5" ht="15">
      <c r="B3" s="138"/>
      <c r="D3" s="139" t="s">
        <v>2</v>
      </c>
      <c r="E3" s="139"/>
    </row>
    <row r="4" spans="1:5" ht="20.25" customHeight="1">
      <c r="A4" s="140" t="s">
        <v>52</v>
      </c>
      <c r="B4" s="141" t="s">
        <v>53</v>
      </c>
      <c r="C4" s="141" t="s">
        <v>165</v>
      </c>
      <c r="D4" s="141"/>
      <c r="E4" s="142"/>
    </row>
    <row r="5" spans="1:5" ht="20.25" customHeight="1">
      <c r="A5" s="143"/>
      <c r="B5" s="144"/>
      <c r="C5" s="144" t="s">
        <v>55</v>
      </c>
      <c r="D5" s="145" t="s">
        <v>56</v>
      </c>
      <c r="E5" s="146" t="s">
        <v>57</v>
      </c>
    </row>
    <row r="6" spans="1:5" ht="20.25" customHeight="1">
      <c r="A6" s="147"/>
      <c r="B6" s="148" t="s">
        <v>58</v>
      </c>
      <c r="C6" s="148">
        <f aca="true" t="shared" si="0" ref="C6:C26">D6+E6</f>
        <v>0</v>
      </c>
      <c r="D6" s="149"/>
      <c r="E6" s="150"/>
    </row>
    <row r="7" spans="1:5" ht="20.25" customHeight="1">
      <c r="A7" s="151">
        <v>208</v>
      </c>
      <c r="B7" s="152">
        <v>22</v>
      </c>
      <c r="C7" s="148">
        <f t="shared" si="0"/>
        <v>22</v>
      </c>
      <c r="D7" s="153">
        <v>22</v>
      </c>
      <c r="E7" s="154"/>
    </row>
    <row r="8" spans="1:5" ht="20.25" customHeight="1">
      <c r="A8" s="151">
        <v>20822</v>
      </c>
      <c r="B8" s="152"/>
      <c r="C8" s="148">
        <f t="shared" si="0"/>
        <v>0</v>
      </c>
      <c r="D8" s="153"/>
      <c r="E8" s="154"/>
    </row>
    <row r="9" spans="1:5" ht="20.25" customHeight="1">
      <c r="A9" s="155">
        <v>2082201</v>
      </c>
      <c r="B9" s="152" t="s">
        <v>166</v>
      </c>
      <c r="C9" s="148">
        <f t="shared" si="0"/>
        <v>0</v>
      </c>
      <c r="D9" s="153"/>
      <c r="E9" s="154"/>
    </row>
    <row r="10" spans="1:5" ht="20.25" customHeight="1">
      <c r="A10" s="156">
        <v>2082202</v>
      </c>
      <c r="B10" s="152" t="s">
        <v>167</v>
      </c>
      <c r="C10" s="148">
        <f t="shared" si="0"/>
        <v>0</v>
      </c>
      <c r="D10" s="153"/>
      <c r="E10" s="154"/>
    </row>
    <row r="11" spans="1:5" ht="20.25" customHeight="1">
      <c r="A11" s="151"/>
      <c r="B11" s="152" t="s">
        <v>168</v>
      </c>
      <c r="C11" s="148">
        <f t="shared" si="0"/>
        <v>0</v>
      </c>
      <c r="D11" s="153"/>
      <c r="E11" s="154"/>
    </row>
    <row r="12" spans="1:5" ht="20.25" customHeight="1">
      <c r="A12" s="151">
        <v>212</v>
      </c>
      <c r="B12" s="152" t="s">
        <v>169</v>
      </c>
      <c r="C12" s="148">
        <f t="shared" si="0"/>
        <v>0</v>
      </c>
      <c r="D12" s="153"/>
      <c r="E12" s="154"/>
    </row>
    <row r="13" spans="1:5" ht="20.25" customHeight="1">
      <c r="A13" s="151">
        <v>21208</v>
      </c>
      <c r="B13" s="152" t="s">
        <v>170</v>
      </c>
      <c r="C13" s="148">
        <f t="shared" si="0"/>
        <v>0</v>
      </c>
      <c r="D13" s="153"/>
      <c r="E13" s="154"/>
    </row>
    <row r="14" spans="1:5" ht="20.25" customHeight="1">
      <c r="A14" s="155">
        <v>2120801</v>
      </c>
      <c r="B14" s="152" t="s">
        <v>171</v>
      </c>
      <c r="C14" s="148">
        <f t="shared" si="0"/>
        <v>0</v>
      </c>
      <c r="D14" s="153"/>
      <c r="E14" s="154"/>
    </row>
    <row r="15" spans="1:5" ht="20.25" customHeight="1">
      <c r="A15" s="156">
        <v>2120802</v>
      </c>
      <c r="B15" s="152" t="s">
        <v>172</v>
      </c>
      <c r="C15" s="148">
        <f t="shared" si="0"/>
        <v>0</v>
      </c>
      <c r="D15" s="153"/>
      <c r="E15" s="154"/>
    </row>
    <row r="16" spans="1:5" ht="20.25" customHeight="1">
      <c r="A16" s="151"/>
      <c r="B16" s="152" t="s">
        <v>168</v>
      </c>
      <c r="C16" s="148">
        <f t="shared" si="0"/>
        <v>0</v>
      </c>
      <c r="D16" s="153"/>
      <c r="E16" s="154"/>
    </row>
    <row r="17" spans="1:5" ht="20.25" customHeight="1">
      <c r="A17" s="151">
        <v>213</v>
      </c>
      <c r="B17" s="152" t="s">
        <v>173</v>
      </c>
      <c r="C17" s="148">
        <f t="shared" si="0"/>
        <v>0</v>
      </c>
      <c r="D17" s="153"/>
      <c r="E17" s="154"/>
    </row>
    <row r="18" spans="1:5" ht="20.25" customHeight="1">
      <c r="A18" s="151">
        <v>21364</v>
      </c>
      <c r="B18" s="157" t="s">
        <v>174</v>
      </c>
      <c r="C18" s="148">
        <f t="shared" si="0"/>
        <v>0</v>
      </c>
      <c r="D18" s="153"/>
      <c r="E18" s="154"/>
    </row>
    <row r="19" spans="1:5" ht="20.25" customHeight="1">
      <c r="A19" s="155">
        <v>2136401</v>
      </c>
      <c r="B19" s="152" t="s">
        <v>175</v>
      </c>
      <c r="C19" s="148">
        <f t="shared" si="0"/>
        <v>0</v>
      </c>
      <c r="D19" s="153"/>
      <c r="E19" s="154"/>
    </row>
    <row r="20" spans="1:5" ht="20.25" customHeight="1">
      <c r="A20" s="156">
        <v>2136402</v>
      </c>
      <c r="B20" s="152" t="s">
        <v>176</v>
      </c>
      <c r="C20" s="148">
        <f t="shared" si="0"/>
        <v>0</v>
      </c>
      <c r="D20" s="153"/>
      <c r="E20" s="154"/>
    </row>
    <row r="21" spans="1:5" ht="20.25" customHeight="1">
      <c r="A21" s="151"/>
      <c r="B21" s="152" t="s">
        <v>168</v>
      </c>
      <c r="C21" s="148">
        <f t="shared" si="0"/>
        <v>0</v>
      </c>
      <c r="D21" s="153"/>
      <c r="E21" s="154"/>
    </row>
    <row r="22" spans="1:5" ht="20.25" customHeight="1">
      <c r="A22" s="151">
        <v>214</v>
      </c>
      <c r="B22" s="152" t="s">
        <v>177</v>
      </c>
      <c r="C22" s="148">
        <f t="shared" si="0"/>
        <v>0</v>
      </c>
      <c r="D22" s="153"/>
      <c r="E22" s="154"/>
    </row>
    <row r="23" spans="1:5" ht="20.25" customHeight="1">
      <c r="A23" s="151">
        <v>21462</v>
      </c>
      <c r="B23" s="152" t="s">
        <v>178</v>
      </c>
      <c r="C23" s="148">
        <f t="shared" si="0"/>
        <v>0</v>
      </c>
      <c r="D23" s="153"/>
      <c r="E23" s="154"/>
    </row>
    <row r="24" spans="1:5" ht="20.25" customHeight="1">
      <c r="A24" s="155">
        <v>2146201</v>
      </c>
      <c r="B24" s="152" t="s">
        <v>179</v>
      </c>
      <c r="C24" s="148">
        <f t="shared" si="0"/>
        <v>0</v>
      </c>
      <c r="D24" s="153"/>
      <c r="E24" s="154"/>
    </row>
    <row r="25" spans="1:5" ht="20.25" customHeight="1">
      <c r="A25" s="156">
        <v>2146202</v>
      </c>
      <c r="B25" s="152" t="s">
        <v>180</v>
      </c>
      <c r="C25" s="148">
        <f t="shared" si="0"/>
        <v>0</v>
      </c>
      <c r="D25" s="153"/>
      <c r="E25" s="154"/>
    </row>
    <row r="26" spans="1:5" ht="20.25" customHeight="1">
      <c r="A26" s="158"/>
      <c r="B26" s="159" t="s">
        <v>168</v>
      </c>
      <c r="C26" s="160">
        <f t="shared" si="0"/>
        <v>0</v>
      </c>
      <c r="D26" s="161"/>
      <c r="E26" s="162"/>
    </row>
    <row r="27" spans="1:4" ht="18.75">
      <c r="A27" s="133" t="s">
        <v>181</v>
      </c>
      <c r="B27" s="138"/>
      <c r="D27" s="163"/>
    </row>
    <row r="30" spans="2:5" s="132" customFormat="1" ht="14.25">
      <c r="B30" s="133"/>
      <c r="C30" s="134"/>
      <c r="D30" s="134"/>
      <c r="E30" s="16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14" sqref="C1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05" t="s">
        <v>182</v>
      </c>
    </row>
    <row r="2" spans="1:4" ht="27">
      <c r="A2" s="45" t="s">
        <v>183</v>
      </c>
      <c r="B2" s="46"/>
      <c r="C2" s="46"/>
      <c r="D2" s="46"/>
    </row>
    <row r="3" spans="1:4" ht="12.75">
      <c r="A3" s="106"/>
      <c r="B3" s="106"/>
      <c r="C3" s="106"/>
      <c r="D3" s="107" t="s">
        <v>2</v>
      </c>
    </row>
    <row r="4" spans="1:4" ht="15.75" customHeight="1">
      <c r="A4" s="49" t="s">
        <v>184</v>
      </c>
      <c r="B4" s="79"/>
      <c r="C4" s="108" t="s">
        <v>185</v>
      </c>
      <c r="D4" s="109"/>
    </row>
    <row r="5" spans="1:4" ht="15.75" customHeight="1">
      <c r="A5" s="110" t="s">
        <v>186</v>
      </c>
      <c r="B5" s="58" t="s">
        <v>187</v>
      </c>
      <c r="C5" s="54" t="s">
        <v>188</v>
      </c>
      <c r="D5" s="111" t="s">
        <v>189</v>
      </c>
    </row>
    <row r="6" spans="1:4" ht="15.75" customHeight="1">
      <c r="A6" s="112" t="s">
        <v>190</v>
      </c>
      <c r="B6" s="60">
        <v>1056.67</v>
      </c>
      <c r="C6" s="113" t="s">
        <v>191</v>
      </c>
      <c r="D6" s="61">
        <v>881.06</v>
      </c>
    </row>
    <row r="7" spans="1:4" ht="15.75" customHeight="1">
      <c r="A7" s="112" t="s">
        <v>192</v>
      </c>
      <c r="B7" s="60">
        <v>22</v>
      </c>
      <c r="C7" s="113" t="s">
        <v>193</v>
      </c>
      <c r="D7" s="61">
        <v>22</v>
      </c>
    </row>
    <row r="8" spans="1:4" ht="15.75" customHeight="1">
      <c r="A8" s="112" t="s">
        <v>194</v>
      </c>
      <c r="B8" s="60"/>
      <c r="C8" s="113" t="s">
        <v>195</v>
      </c>
      <c r="D8" s="61"/>
    </row>
    <row r="9" spans="1:4" ht="15.75" customHeight="1">
      <c r="A9" s="112" t="s">
        <v>196</v>
      </c>
      <c r="B9" s="60"/>
      <c r="C9" s="113" t="s">
        <v>197</v>
      </c>
      <c r="D9" s="61"/>
    </row>
    <row r="10" spans="1:4" ht="15.75" customHeight="1">
      <c r="A10" s="112" t="s">
        <v>198</v>
      </c>
      <c r="B10" s="60"/>
      <c r="C10" s="113" t="s">
        <v>199</v>
      </c>
      <c r="D10" s="61"/>
    </row>
    <row r="11" spans="1:4" ht="15.75" customHeight="1">
      <c r="A11" s="112" t="s">
        <v>200</v>
      </c>
      <c r="B11" s="60"/>
      <c r="C11" s="113" t="s">
        <v>201</v>
      </c>
      <c r="D11" s="61"/>
    </row>
    <row r="12" spans="1:4" ht="15.75" customHeight="1">
      <c r="A12" s="112"/>
      <c r="B12" s="60"/>
      <c r="C12" s="113" t="s">
        <v>202</v>
      </c>
      <c r="D12" s="61"/>
    </row>
    <row r="13" spans="1:4" ht="15.75" customHeight="1">
      <c r="A13" s="114"/>
      <c r="B13" s="115"/>
      <c r="C13" s="113" t="s">
        <v>203</v>
      </c>
      <c r="D13" s="61">
        <v>115.46</v>
      </c>
    </row>
    <row r="14" spans="1:4" ht="15.75" customHeight="1">
      <c r="A14" s="112"/>
      <c r="B14" s="115"/>
      <c r="C14" s="113" t="s">
        <v>204</v>
      </c>
      <c r="D14" s="61">
        <v>24.15</v>
      </c>
    </row>
    <row r="15" spans="1:4" ht="15.75" customHeight="1">
      <c r="A15" s="112"/>
      <c r="B15" s="115"/>
      <c r="C15" s="113" t="s">
        <v>205</v>
      </c>
      <c r="D15" s="61"/>
    </row>
    <row r="16" spans="1:4" ht="15.75" customHeight="1">
      <c r="A16" s="112"/>
      <c r="B16" s="115"/>
      <c r="C16" s="113" t="s">
        <v>206</v>
      </c>
      <c r="D16" s="61"/>
    </row>
    <row r="17" spans="1:4" ht="15.75" customHeight="1">
      <c r="A17" s="112"/>
      <c r="B17" s="115"/>
      <c r="C17" s="113" t="s">
        <v>207</v>
      </c>
      <c r="D17" s="61"/>
    </row>
    <row r="18" spans="1:4" ht="15.75" customHeight="1">
      <c r="A18" s="112"/>
      <c r="B18" s="115"/>
      <c r="C18" s="113" t="s">
        <v>208</v>
      </c>
      <c r="D18" s="61"/>
    </row>
    <row r="19" spans="1:4" ht="15.75" customHeight="1">
      <c r="A19" s="112"/>
      <c r="B19" s="115"/>
      <c r="C19" s="113" t="s">
        <v>209</v>
      </c>
      <c r="D19" s="61"/>
    </row>
    <row r="20" spans="1:4" ht="15.75" customHeight="1">
      <c r="A20" s="112"/>
      <c r="B20" s="115"/>
      <c r="C20" s="113" t="s">
        <v>210</v>
      </c>
      <c r="D20" s="61"/>
    </row>
    <row r="21" spans="1:4" ht="15.75" customHeight="1">
      <c r="A21" s="112"/>
      <c r="B21" s="115"/>
      <c r="C21" s="113" t="s">
        <v>211</v>
      </c>
      <c r="D21" s="61"/>
    </row>
    <row r="22" spans="1:4" ht="15.75" customHeight="1">
      <c r="A22" s="112"/>
      <c r="B22" s="115"/>
      <c r="C22" s="113" t="s">
        <v>212</v>
      </c>
      <c r="D22" s="61"/>
    </row>
    <row r="23" spans="1:4" ht="15.75" customHeight="1">
      <c r="A23" s="112"/>
      <c r="B23" s="115"/>
      <c r="C23" s="116" t="s">
        <v>213</v>
      </c>
      <c r="D23" s="61"/>
    </row>
    <row r="24" spans="1:4" ht="15.75" customHeight="1">
      <c r="A24" s="112"/>
      <c r="B24" s="115"/>
      <c r="C24" s="116" t="s">
        <v>214</v>
      </c>
      <c r="D24" s="61">
        <v>36</v>
      </c>
    </row>
    <row r="25" spans="1:4" ht="15.75" customHeight="1">
      <c r="A25" s="112"/>
      <c r="B25" s="115"/>
      <c r="C25" s="116" t="s">
        <v>215</v>
      </c>
      <c r="D25" s="61"/>
    </row>
    <row r="26" spans="1:4" ht="15.75" customHeight="1">
      <c r="A26" s="112"/>
      <c r="B26" s="115"/>
      <c r="C26" s="116" t="s">
        <v>216</v>
      </c>
      <c r="D26" s="61"/>
    </row>
    <row r="27" spans="1:4" ht="15.75" customHeight="1">
      <c r="A27" s="112"/>
      <c r="B27" s="115"/>
      <c r="C27" s="116" t="s">
        <v>217</v>
      </c>
      <c r="D27" s="61"/>
    </row>
    <row r="28" spans="1:4" ht="15.75" customHeight="1">
      <c r="A28" s="112"/>
      <c r="B28" s="115"/>
      <c r="C28" s="116" t="s">
        <v>218</v>
      </c>
      <c r="D28" s="61"/>
    </row>
    <row r="29" spans="1:4" ht="15.75" customHeight="1">
      <c r="A29" s="112"/>
      <c r="B29" s="115"/>
      <c r="C29" s="116" t="s">
        <v>219</v>
      </c>
      <c r="D29" s="61"/>
    </row>
    <row r="30" spans="1:4" ht="15.75" customHeight="1">
      <c r="A30" s="117"/>
      <c r="B30" s="115"/>
      <c r="C30" s="118"/>
      <c r="D30" s="61"/>
    </row>
    <row r="31" spans="1:4" ht="15.75" customHeight="1">
      <c r="A31" s="117" t="s">
        <v>220</v>
      </c>
      <c r="B31" s="60">
        <f>SUM(B6:B30)</f>
        <v>1078.67</v>
      </c>
      <c r="C31" s="118" t="s">
        <v>221</v>
      </c>
      <c r="D31" s="119">
        <f>SUM(D6:D30)</f>
        <v>1078.67</v>
      </c>
    </row>
    <row r="32" spans="1:4" ht="15.75" customHeight="1">
      <c r="A32" s="117" t="s">
        <v>222</v>
      </c>
      <c r="B32" s="115"/>
      <c r="C32" s="120" t="s">
        <v>223</v>
      </c>
      <c r="D32" s="121"/>
    </row>
    <row r="33" spans="1:4" ht="15.75" customHeight="1">
      <c r="A33" s="117" t="s">
        <v>224</v>
      </c>
      <c r="B33" s="115"/>
      <c r="C33" s="120"/>
      <c r="D33" s="122"/>
    </row>
    <row r="34" spans="1:4" ht="15.75" customHeight="1">
      <c r="A34" s="123" t="s">
        <v>47</v>
      </c>
      <c r="B34" s="124">
        <f>B31+B32+B33</f>
        <v>1078.67</v>
      </c>
      <c r="C34" s="125" t="s">
        <v>225</v>
      </c>
      <c r="D34" s="126">
        <f>D31+D33</f>
        <v>1078.67</v>
      </c>
    </row>
    <row r="35" spans="1:6" ht="24" customHeight="1">
      <c r="A35" s="127" t="s">
        <v>226</v>
      </c>
      <c r="B35" s="106"/>
      <c r="C35" s="106"/>
      <c r="D35" s="106"/>
      <c r="E35" s="106"/>
      <c r="F35" s="106"/>
    </row>
    <row r="36" spans="1:6" ht="24" customHeight="1">
      <c r="A36" s="128" t="s">
        <v>227</v>
      </c>
      <c r="B36" s="128"/>
      <c r="C36" s="128"/>
      <c r="D36" s="128"/>
      <c r="E36" s="128"/>
      <c r="F36" s="128"/>
    </row>
    <row r="37" spans="1:6" ht="24" customHeight="1">
      <c r="A37" s="127" t="s">
        <v>228</v>
      </c>
      <c r="B37" s="106"/>
      <c r="C37" s="106"/>
      <c r="D37" s="106"/>
      <c r="E37" s="106"/>
      <c r="F37" s="106"/>
    </row>
    <row r="38" spans="1:5" ht="24.75" customHeight="1">
      <c r="A38" s="129"/>
      <c r="B38" s="130"/>
      <c r="C38" s="130"/>
      <c r="D38" s="130"/>
      <c r="E38" s="130"/>
    </row>
    <row r="49" ht="11.25">
      <c r="F49" s="13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2023-03-16T08:56:27Z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61B3A0D611414B3D9207D61C45E9CAFE</vt:lpwstr>
  </property>
  <property fmtid="{D5CDD505-2E9C-101B-9397-08002B2CF9AE}" pid="5" name="KSOReadingLayo">
    <vt:bool>true</vt:bool>
  </property>
</Properties>
</file>