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<sst xmlns="http://schemas.openxmlformats.org/spreadsheetml/2006/main" count="493" uniqueCount="395">
  <si>
    <t>附件9-1</t>
  </si>
  <si>
    <t>城口县司法局（汇总）2024年财政拨款收入支出总表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</si>
  <si>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</si>
  <si>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</si>
  <si>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</si>
  <si>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</si>
  <si>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</si>
  <si>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</si>
  <si>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</si>
  <si>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</si>
  <si>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</si>
  <si>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</si>
  <si>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</si>
  <si>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</si>
  <si>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</si>
  <si>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</si>
  <si>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</si>
  <si>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</si>
  <si>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</si>
  <si>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</si>
  <si>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</si>
  <si>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</si>
  <si>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</si>
  <si>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</si>
  <si>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</si>
  <si>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</si>
  <si>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</si>
  <si>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</si>
  <si>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</si>
  <si>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</si>
  <si>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</si>
  <si>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</si>
  <si>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</si>
  <si>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</si>
  <si>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</si>
  <si>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</si>
  <si>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</si>
  <si>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</si>
  <si>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</si>
  <si>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</si>
  <si>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</si>
  <si>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</si>
  <si>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</si>
  <si>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</si>
  <si>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</si>
  <si>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</si>
  <si>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</si>
  <si>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</si>
  <si>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</si>
  <si>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</si>
  <si>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</si>
  <si>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4"/>
      </rPr>
      <t>司法局（汇总）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</si>
  <si>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</si>
  <si>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</si>
  <si>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</si>
  <si>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</si>
  <si>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</si>
  <si>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</si>
  <si>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</si>
  <si>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</si>
  <si>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</si>
  <si>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r>
      <t> </t>
    </r>
    <r>
      <rPr>
        <sz val="12"/>
        <color indexed="8"/>
        <rFont val="方正仿宋_GBK"/>
        <family val="4"/>
      </rPr>
      <t>20136</t>
    </r>
  </si>
  <si>
    <r>
      <t> </t>
    </r>
    <r>
      <rPr>
        <sz val="12"/>
        <color indexed="8"/>
        <rFont val="方正仿宋_GBK"/>
        <family val="4"/>
      </rPr>
      <t>其他共产党事务支出</t>
    </r>
  </si>
  <si>
    <r>
      <t>  </t>
    </r>
    <r>
      <rPr>
        <sz val="12"/>
        <color indexed="8"/>
        <rFont val="方正仿宋_GBK"/>
        <family val="4"/>
      </rPr>
      <t>2013699</t>
    </r>
  </si>
  <si>
    <r>
      <t>  </t>
    </r>
    <r>
      <rPr>
        <sz val="12"/>
        <color indexed="8"/>
        <rFont val="方正仿宋_GBK"/>
        <family val="4"/>
      </rPr>
      <t>其他共产党事务支出</t>
    </r>
  </si>
  <si>
    <t>204</t>
  </si>
  <si>
    <t>公共安全支出</t>
  </si>
  <si>
    <r>
      <t> </t>
    </r>
    <r>
      <rPr>
        <sz val="12"/>
        <color indexed="8"/>
        <rFont val="方正仿宋_GBK"/>
        <family val="4"/>
      </rPr>
      <t>20406</t>
    </r>
  </si>
  <si>
    <r>
      <t> </t>
    </r>
    <r>
      <rPr>
        <sz val="12"/>
        <color indexed="8"/>
        <rFont val="方正仿宋_GBK"/>
        <family val="4"/>
      </rPr>
      <t>司法</t>
    </r>
  </si>
  <si>
    <r>
      <t>  </t>
    </r>
    <r>
      <rPr>
        <sz val="12"/>
        <color indexed="8"/>
        <rFont val="方正仿宋_GBK"/>
        <family val="4"/>
      </rPr>
      <t>2040601</t>
    </r>
  </si>
  <si>
    <r>
      <t>  </t>
    </r>
    <r>
      <rPr>
        <sz val="12"/>
        <color indexed="8"/>
        <rFont val="方正仿宋_GBK"/>
        <family val="4"/>
      </rPr>
      <t>行政运行</t>
    </r>
  </si>
  <si>
    <r>
      <t>  </t>
    </r>
    <r>
      <rPr>
        <sz val="12"/>
        <color indexed="8"/>
        <rFont val="方正仿宋_GBK"/>
        <family val="4"/>
      </rPr>
      <t>2040604</t>
    </r>
  </si>
  <si>
    <r>
      <t>  </t>
    </r>
    <r>
      <rPr>
        <sz val="12"/>
        <color indexed="8"/>
        <rFont val="方正仿宋_GBK"/>
        <family val="4"/>
      </rPr>
      <t>基层司法业务</t>
    </r>
  </si>
  <si>
    <r>
      <t>  </t>
    </r>
    <r>
      <rPr>
        <sz val="12"/>
        <color indexed="8"/>
        <rFont val="方正仿宋_GBK"/>
        <family val="4"/>
      </rPr>
      <t>2040605</t>
    </r>
  </si>
  <si>
    <r>
      <t>  </t>
    </r>
    <r>
      <rPr>
        <sz val="12"/>
        <color indexed="8"/>
        <rFont val="方正仿宋_GBK"/>
        <family val="4"/>
      </rPr>
      <t>普法宣传</t>
    </r>
  </si>
  <si>
    <t xml:space="preserve"> 律师管理</t>
  </si>
  <si>
    <r>
      <t>  </t>
    </r>
    <r>
      <rPr>
        <sz val="12"/>
        <color indexed="8"/>
        <rFont val="方正仿宋_GBK"/>
        <family val="4"/>
      </rPr>
      <t>2040607</t>
    </r>
  </si>
  <si>
    <r>
      <t>  </t>
    </r>
    <r>
      <rPr>
        <sz val="12"/>
        <color indexed="8"/>
        <rFont val="方正仿宋_GBK"/>
        <family val="4"/>
      </rPr>
      <t>公共法律服务</t>
    </r>
  </si>
  <si>
    <r>
      <t>  </t>
    </r>
    <r>
      <rPr>
        <sz val="12"/>
        <color indexed="8"/>
        <rFont val="方正仿宋_GBK"/>
        <family val="4"/>
      </rPr>
      <t>2040610</t>
    </r>
  </si>
  <si>
    <r>
      <t>  </t>
    </r>
    <r>
      <rPr>
        <sz val="12"/>
        <color indexed="8"/>
        <rFont val="方正仿宋_GBK"/>
        <family val="4"/>
      </rPr>
      <t>社区矫正</t>
    </r>
  </si>
  <si>
    <r>
      <t>  </t>
    </r>
    <r>
      <rPr>
        <sz val="12"/>
        <color indexed="8"/>
        <rFont val="方正仿宋_GBK"/>
        <family val="4"/>
      </rPr>
      <t>2040612</t>
    </r>
  </si>
  <si>
    <r>
      <t>  </t>
    </r>
    <r>
      <rPr>
        <sz val="12"/>
        <color indexed="8"/>
        <rFont val="方正仿宋_GBK"/>
        <family val="4"/>
      </rPr>
      <t>法治建设</t>
    </r>
  </si>
  <si>
    <r>
      <t>  </t>
    </r>
    <r>
      <rPr>
        <sz val="12"/>
        <color indexed="8"/>
        <rFont val="方正仿宋_GBK"/>
        <family val="4"/>
      </rPr>
      <t>2040613</t>
    </r>
  </si>
  <si>
    <r>
      <t>  </t>
    </r>
    <r>
      <rPr>
        <sz val="12"/>
        <color indexed="8"/>
        <rFont val="方正仿宋_GBK"/>
        <family val="4"/>
      </rPr>
      <t>信息化建设</t>
    </r>
  </si>
  <si>
    <r>
      <t>  </t>
    </r>
    <r>
      <rPr>
        <sz val="12"/>
        <color indexed="8"/>
        <rFont val="方正仿宋_GBK"/>
        <family val="4"/>
      </rPr>
      <t>2040650</t>
    </r>
  </si>
  <si>
    <r>
      <t>  </t>
    </r>
    <r>
      <rPr>
        <sz val="12"/>
        <color indexed="8"/>
        <rFont val="方正仿宋_GBK"/>
        <family val="4"/>
      </rPr>
      <t>事业运行</t>
    </r>
  </si>
  <si>
    <t>208</t>
  </si>
  <si>
    <t>社会保障和就业支出</t>
  </si>
  <si>
    <r>
      <t> </t>
    </r>
    <r>
      <rPr>
        <sz val="12"/>
        <color indexed="8"/>
        <rFont val="方正仿宋_GBK"/>
        <family val="4"/>
      </rPr>
      <t>20805</t>
    </r>
  </si>
  <si>
    <r>
      <t> </t>
    </r>
    <r>
      <rPr>
        <sz val="12"/>
        <color indexed="8"/>
        <rFont val="方正仿宋_GBK"/>
        <family val="4"/>
      </rPr>
      <t>行政事业单位养老支出</t>
    </r>
  </si>
  <si>
    <r>
      <t>  </t>
    </r>
    <r>
      <rPr>
        <sz val="12"/>
        <color indexed="8"/>
        <rFont val="方正仿宋_GBK"/>
        <family val="4"/>
      </rPr>
      <t>2080505</t>
    </r>
  </si>
  <si>
    <r>
      <t>  </t>
    </r>
    <r>
      <rPr>
        <sz val="12"/>
        <color indexed="8"/>
        <rFont val="方正仿宋_GBK"/>
        <family val="4"/>
      </rPr>
      <t>机关事业单位基本养老保险缴费支出</t>
    </r>
  </si>
  <si>
    <r>
      <t>  </t>
    </r>
    <r>
      <rPr>
        <sz val="12"/>
        <color indexed="8"/>
        <rFont val="方正仿宋_GBK"/>
        <family val="4"/>
      </rPr>
      <t>2080506</t>
    </r>
  </si>
  <si>
    <r>
      <t>  </t>
    </r>
    <r>
      <rPr>
        <sz val="12"/>
        <color indexed="8"/>
        <rFont val="方正仿宋_GBK"/>
        <family val="4"/>
      </rPr>
      <t>机关事业单位职业年金缴费支出</t>
    </r>
  </si>
  <si>
    <r>
      <t>  </t>
    </r>
    <r>
      <rPr>
        <sz val="12"/>
        <color indexed="8"/>
        <rFont val="方正仿宋_GBK"/>
        <family val="4"/>
      </rPr>
      <t>2080599</t>
    </r>
  </si>
  <si>
    <r>
      <t>  </t>
    </r>
    <r>
      <rPr>
        <sz val="12"/>
        <color indexed="8"/>
        <rFont val="方正仿宋_GBK"/>
        <family val="4"/>
      </rPr>
      <t>其他行政事业单位养老支出</t>
    </r>
  </si>
  <si>
    <t>210</t>
  </si>
  <si>
    <t>卫生健康支出</t>
  </si>
  <si>
    <r>
      <t> </t>
    </r>
    <r>
      <rPr>
        <sz val="12"/>
        <color indexed="8"/>
        <rFont val="方正仿宋_GBK"/>
        <family val="4"/>
      </rPr>
      <t>21011</t>
    </r>
  </si>
  <si>
    <r>
      <t> </t>
    </r>
    <r>
      <rPr>
        <sz val="12"/>
        <color indexed="8"/>
        <rFont val="方正仿宋_GBK"/>
        <family val="4"/>
      </rPr>
      <t>行政事业单位医疗</t>
    </r>
  </si>
  <si>
    <r>
      <t>  </t>
    </r>
    <r>
      <rPr>
        <sz val="12"/>
        <color indexed="8"/>
        <rFont val="方正仿宋_GBK"/>
        <family val="4"/>
      </rPr>
      <t>2101101</t>
    </r>
  </si>
  <si>
    <r>
      <t>  </t>
    </r>
    <r>
      <rPr>
        <sz val="12"/>
        <color indexed="8"/>
        <rFont val="方正仿宋_GBK"/>
        <family val="4"/>
      </rPr>
      <t>行政单位医疗</t>
    </r>
  </si>
  <si>
    <r>
      <t>  </t>
    </r>
    <r>
      <rPr>
        <sz val="12"/>
        <color indexed="8"/>
        <rFont val="方正仿宋_GBK"/>
        <family val="4"/>
      </rPr>
      <t>2101102</t>
    </r>
  </si>
  <si>
    <r>
      <t>  </t>
    </r>
    <r>
      <rPr>
        <sz val="12"/>
        <color indexed="8"/>
        <rFont val="方正仿宋_GBK"/>
        <family val="4"/>
      </rPr>
      <t>事业单位医疗</t>
    </r>
  </si>
  <si>
    <r>
      <t>  </t>
    </r>
    <r>
      <rPr>
        <sz val="12"/>
        <color indexed="8"/>
        <rFont val="方正仿宋_GBK"/>
        <family val="4"/>
      </rPr>
      <t>2101199</t>
    </r>
  </si>
  <si>
    <r>
      <t>  </t>
    </r>
    <r>
      <rPr>
        <sz val="12"/>
        <color indexed="8"/>
        <rFont val="方正仿宋_GBK"/>
        <family val="4"/>
      </rPr>
      <t>其他行政事业单位医疗支出</t>
    </r>
  </si>
  <si>
    <t>221</t>
  </si>
  <si>
    <t>住房保障支出</t>
  </si>
  <si>
    <r>
      <t> </t>
    </r>
    <r>
      <rPr>
        <sz val="12"/>
        <color indexed="8"/>
        <rFont val="方正仿宋_GBK"/>
        <family val="4"/>
      </rPr>
      <t>22102</t>
    </r>
  </si>
  <si>
    <r>
      <t> </t>
    </r>
    <r>
      <rPr>
        <sz val="12"/>
        <color indexed="8"/>
        <rFont val="方正仿宋_GBK"/>
        <family val="4"/>
      </rPr>
      <t>住房改革支出</t>
    </r>
  </si>
  <si>
    <r>
      <t>  </t>
    </r>
    <r>
      <rPr>
        <sz val="12"/>
        <color indexed="8"/>
        <rFont val="方正仿宋_GBK"/>
        <family val="4"/>
      </rPr>
      <t>2210201</t>
    </r>
  </si>
  <si>
    <r>
      <t>  </t>
    </r>
    <r>
      <rPr>
        <sz val="12"/>
        <color indexed="8"/>
        <rFont val="方正仿宋_GBK"/>
        <family val="4"/>
      </rPr>
      <t>住房公积金</t>
    </r>
  </si>
  <si>
    <t>附件9-3</t>
  </si>
  <si>
    <r>
      <t>城口县</t>
    </r>
    <r>
      <rPr>
        <u val="single"/>
        <sz val="18"/>
        <rFont val="方正小标宋_GBK"/>
        <family val="4"/>
      </rPr>
      <t>司法局（汇总）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</si>
  <si>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</si>
  <si>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</si>
  <si>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</si>
  <si>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</si>
  <si>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</si>
  <si>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</si>
  <si>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合计</t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</si>
  <si>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</si>
  <si>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</si>
  <si>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</si>
  <si>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</si>
  <si>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t xml:space="preserve"> 绩效工资</t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</si>
  <si>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</si>
  <si>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</si>
  <si>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</si>
  <si>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</si>
  <si>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</si>
  <si>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</si>
  <si>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</si>
  <si>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</si>
  <si>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</si>
  <si>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</si>
  <si>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</si>
  <si>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</si>
  <si>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</si>
  <si>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</si>
  <si>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</si>
  <si>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</si>
  <si>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</si>
  <si>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</si>
  <si>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</si>
  <si>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</si>
  <si>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</si>
  <si>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</si>
  <si>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</si>
  <si>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</si>
  <si>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</si>
  <si>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</si>
  <si>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</si>
  <si>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</si>
  <si>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</si>
  <si>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</si>
  <si>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</si>
  <si>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</si>
  <si>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</si>
  <si>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</si>
  <si>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r>
      <rPr>
        <sz val="12"/>
        <rFont val="方正仿宋_GBK"/>
        <family val="4"/>
      </rPr>
      <t>对个人和家庭的补助</t>
    </r>
  </si>
  <si>
    <t>30302</t>
  </si>
  <si>
    <t xml:space="preserve"> 退休费</t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</si>
  <si>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</si>
  <si>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</si>
  <si>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>说明：此表不得填报退休费支出。</t>
  </si>
  <si>
    <t>附件9-4</t>
  </si>
  <si>
    <t>城口县司法局（汇总）2024年一般公共预算“三公”经费支出表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</si>
  <si>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</si>
  <si>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</si>
  <si>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</si>
  <si>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</si>
  <si>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</si>
  <si>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</si>
  <si>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</si>
  <si>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</si>
  <si>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</si>
  <si>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司法局（汇总）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</si>
  <si>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</si>
  <si>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</si>
  <si>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</si>
  <si>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Times New Roman"/>
        <family val="1"/>
      </rPr>
      <t xml:space="preserve">  </t>
    </r>
    <r>
      <rPr>
        <u val="single"/>
        <sz val="20"/>
        <rFont val="宋体"/>
        <family val="0"/>
      </rPr>
      <t>司法局（汇总）</t>
    </r>
    <r>
      <rPr>
        <u val="single"/>
        <sz val="20"/>
        <rFont val="Times New Roman"/>
        <family val="1"/>
      </rPr>
      <t xml:space="preserve">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</si>
  <si>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</si>
  <si>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</si>
  <si>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</si>
  <si>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</si>
  <si>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</si>
  <si>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</si>
  <si>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</si>
  <si>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</si>
  <si>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</si>
  <si>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</si>
  <si>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</si>
  <si>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</si>
  <si>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</si>
  <si>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</si>
  <si>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</si>
  <si>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</si>
  <si>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</si>
  <si>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</si>
  <si>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</si>
  <si>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</si>
  <si>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</si>
  <si>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</si>
  <si>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</si>
  <si>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</si>
  <si>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</si>
  <si>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</si>
  <si>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</si>
  <si>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</si>
  <si>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</si>
  <si>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</si>
  <si>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</si>
  <si>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</si>
  <si>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</si>
  <si>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</si>
  <si>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</si>
  <si>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</si>
  <si>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</si>
  <si>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</si>
  <si>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</si>
  <si>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</si>
  <si>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</si>
  <si>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</si>
  <si>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</si>
  <si>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</si>
  <si>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</si>
  <si>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Times New Roman"/>
        <family val="1"/>
      </rPr>
      <t xml:space="preserve">   </t>
    </r>
    <r>
      <rPr>
        <u val="single"/>
        <sz val="20"/>
        <rFont val="宋体"/>
        <family val="0"/>
      </rPr>
      <t>司法局（汇总）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</si>
  <si>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</si>
  <si>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</si>
  <si>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</si>
  <si>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</si>
  <si>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</si>
  <si>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</si>
  <si>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</si>
  <si>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</si>
  <si>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</si>
  <si>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</si>
  <si>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</si>
  <si>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</si>
  <si>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</si>
  <si>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</si>
  <si>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</si>
  <si>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</si>
  <si>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</si>
  <si>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</si>
  <si>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</si>
  <si>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</si>
  <si>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</si>
  <si>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</si>
  <si>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 20136</t>
  </si>
  <si>
    <t> 其他共产党事务支出</t>
  </si>
  <si>
    <t>  2013699</t>
  </si>
  <si>
    <t>  其他共产党事务支出</t>
  </si>
  <si>
    <t> 20406</t>
  </si>
  <si>
    <t> 司法</t>
  </si>
  <si>
    <t>  2040601</t>
  </si>
  <si>
    <t>  行政运行</t>
  </si>
  <si>
    <t>  2040604</t>
  </si>
  <si>
    <t>  基层司法业务</t>
  </si>
  <si>
    <t>  2040605</t>
  </si>
  <si>
    <t>  普法宣传</t>
  </si>
  <si>
    <t>  2040607</t>
  </si>
  <si>
    <t>  公共法律服务</t>
  </si>
  <si>
    <t>  2040610</t>
  </si>
  <si>
    <t>  社区矫正</t>
  </si>
  <si>
    <t>  2040612</t>
  </si>
  <si>
    <t>  法治建设</t>
  </si>
  <si>
    <t>  2040613</t>
  </si>
  <si>
    <t>  信息化建设</t>
  </si>
  <si>
    <t>  2040650</t>
  </si>
  <si>
    <t>  事业运行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</si>
  <si>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</si>
  <si>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</si>
  <si>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</si>
  <si>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</si>
  <si>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</si>
  <si>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</si>
  <si>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</si>
  <si>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</si>
  <si>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</si>
  <si>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</si>
  <si>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</si>
  <si>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</si>
  <si>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</si>
  <si>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</si>
  <si>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</si>
  <si>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</si>
  <si>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</si>
  <si>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</si>
  <si>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</si>
  <si>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</si>
  <si>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附件9-8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</si>
  <si>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宋体"/>
        <family val="0"/>
      </rPr>
      <t>司法局（汇总）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</si>
  <si>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</si>
  <si>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</si>
  <si>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</si>
  <si>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</si>
  <si>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</si>
  <si>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</si>
  <si>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</si>
  <si>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</si>
  <si>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t> </t>
    </r>
    <r>
      <rPr>
        <sz val="10"/>
        <color indexed="8"/>
        <rFont val="方正仿宋_GBK"/>
        <family val="4"/>
      </rPr>
      <t>20136</t>
    </r>
  </si>
  <si>
    <r>
      <t> </t>
    </r>
    <r>
      <rPr>
        <sz val="10"/>
        <color indexed="8"/>
        <rFont val="方正仿宋_GBK"/>
        <family val="4"/>
      </rPr>
      <t>其他共产党事务支出</t>
    </r>
  </si>
  <si>
    <r>
      <t>  </t>
    </r>
    <r>
      <rPr>
        <sz val="10"/>
        <color indexed="8"/>
        <rFont val="方正仿宋_GBK"/>
        <family val="4"/>
      </rPr>
      <t>2013699</t>
    </r>
  </si>
  <si>
    <r>
      <t>  </t>
    </r>
    <r>
      <rPr>
        <sz val="10"/>
        <color indexed="8"/>
        <rFont val="方正仿宋_GBK"/>
        <family val="4"/>
      </rPr>
      <t>其他共产党事务支出</t>
    </r>
  </si>
  <si>
    <r>
      <t> </t>
    </r>
    <r>
      <rPr>
        <sz val="10"/>
        <color indexed="8"/>
        <rFont val="方正仿宋_GBK"/>
        <family val="4"/>
      </rPr>
      <t>20406</t>
    </r>
  </si>
  <si>
    <r>
      <t> </t>
    </r>
    <r>
      <rPr>
        <sz val="10"/>
        <color indexed="8"/>
        <rFont val="方正仿宋_GBK"/>
        <family val="4"/>
      </rPr>
      <t>司法</t>
    </r>
  </si>
  <si>
    <r>
      <t>  </t>
    </r>
    <r>
      <rPr>
        <sz val="10"/>
        <color indexed="8"/>
        <rFont val="方正仿宋_GBK"/>
        <family val="4"/>
      </rPr>
      <t>2040601</t>
    </r>
  </si>
  <si>
    <r>
      <t>  </t>
    </r>
    <r>
      <rPr>
        <sz val="10"/>
        <color indexed="8"/>
        <rFont val="方正仿宋_GBK"/>
        <family val="4"/>
      </rPr>
      <t>行政运行</t>
    </r>
  </si>
  <si>
    <r>
      <t>  </t>
    </r>
    <r>
      <rPr>
        <sz val="10"/>
        <color indexed="8"/>
        <rFont val="方正仿宋_GBK"/>
        <family val="4"/>
      </rPr>
      <t>2040604</t>
    </r>
  </si>
  <si>
    <r>
      <t>  </t>
    </r>
    <r>
      <rPr>
        <sz val="10"/>
        <color indexed="8"/>
        <rFont val="方正仿宋_GBK"/>
        <family val="4"/>
      </rPr>
      <t>基层司法业务</t>
    </r>
  </si>
  <si>
    <r>
      <t>  </t>
    </r>
    <r>
      <rPr>
        <sz val="10"/>
        <color indexed="8"/>
        <rFont val="方正仿宋_GBK"/>
        <family val="4"/>
      </rPr>
      <t>2040605</t>
    </r>
  </si>
  <si>
    <r>
      <t>  </t>
    </r>
    <r>
      <rPr>
        <sz val="10"/>
        <color indexed="8"/>
        <rFont val="方正仿宋_GBK"/>
        <family val="4"/>
      </rPr>
      <t>普法宣传</t>
    </r>
  </si>
  <si>
    <r>
      <t>  </t>
    </r>
    <r>
      <rPr>
        <sz val="10"/>
        <color indexed="8"/>
        <rFont val="方正仿宋_GBK"/>
        <family val="4"/>
      </rPr>
      <t>2040607</t>
    </r>
  </si>
  <si>
    <r>
      <t>  </t>
    </r>
    <r>
      <rPr>
        <sz val="10"/>
        <color indexed="8"/>
        <rFont val="方正仿宋_GBK"/>
        <family val="4"/>
      </rPr>
      <t>公共法律服务</t>
    </r>
  </si>
  <si>
    <r>
      <t>  </t>
    </r>
    <r>
      <rPr>
        <sz val="10"/>
        <color indexed="8"/>
        <rFont val="方正仿宋_GBK"/>
        <family val="4"/>
      </rPr>
      <t>2040610</t>
    </r>
  </si>
  <si>
    <r>
      <t>  </t>
    </r>
    <r>
      <rPr>
        <sz val="10"/>
        <color indexed="8"/>
        <rFont val="方正仿宋_GBK"/>
        <family val="4"/>
      </rPr>
      <t>社区矫正</t>
    </r>
  </si>
  <si>
    <r>
      <t>  </t>
    </r>
    <r>
      <rPr>
        <sz val="10"/>
        <color indexed="8"/>
        <rFont val="方正仿宋_GBK"/>
        <family val="4"/>
      </rPr>
      <t>2040612</t>
    </r>
  </si>
  <si>
    <r>
      <t>  </t>
    </r>
    <r>
      <rPr>
        <sz val="10"/>
        <color indexed="8"/>
        <rFont val="方正仿宋_GBK"/>
        <family val="4"/>
      </rPr>
      <t>法治建设</t>
    </r>
  </si>
  <si>
    <r>
      <t>  </t>
    </r>
    <r>
      <rPr>
        <sz val="10"/>
        <color indexed="8"/>
        <rFont val="方正仿宋_GBK"/>
        <family val="4"/>
      </rPr>
      <t>2040613</t>
    </r>
  </si>
  <si>
    <r>
      <t>  </t>
    </r>
    <r>
      <rPr>
        <sz val="10"/>
        <color indexed="8"/>
        <rFont val="方正仿宋_GBK"/>
        <family val="4"/>
      </rPr>
      <t>信息化建设</t>
    </r>
  </si>
  <si>
    <r>
      <t>  </t>
    </r>
    <r>
      <rPr>
        <sz val="10"/>
        <color indexed="8"/>
        <rFont val="方正仿宋_GBK"/>
        <family val="4"/>
      </rPr>
      <t>2040650</t>
    </r>
  </si>
  <si>
    <r>
      <t>  </t>
    </r>
    <r>
      <rPr>
        <sz val="10"/>
        <color indexed="8"/>
        <rFont val="方正仿宋_GBK"/>
        <family val="4"/>
      </rPr>
      <t>事业运行</t>
    </r>
  </si>
  <si>
    <r>
      <t> </t>
    </r>
    <r>
      <rPr>
        <sz val="10"/>
        <color indexed="8"/>
        <rFont val="方正仿宋_GBK"/>
        <family val="4"/>
      </rPr>
      <t>20805</t>
    </r>
  </si>
  <si>
    <r>
      <t> </t>
    </r>
    <r>
      <rPr>
        <sz val="10"/>
        <color indexed="8"/>
        <rFont val="方正仿宋_GBK"/>
        <family val="4"/>
      </rPr>
      <t>行政事业单位养老支出</t>
    </r>
  </si>
  <si>
    <r>
      <t>  </t>
    </r>
    <r>
      <rPr>
        <sz val="10"/>
        <color indexed="8"/>
        <rFont val="方正仿宋_GBK"/>
        <family val="4"/>
      </rPr>
      <t>2080505</t>
    </r>
  </si>
  <si>
    <r>
      <t>  </t>
    </r>
    <r>
      <rPr>
        <sz val="10"/>
        <color indexed="8"/>
        <rFont val="方正仿宋_GBK"/>
        <family val="4"/>
      </rPr>
      <t>机关事业单位基本养老保险缴费支出</t>
    </r>
  </si>
  <si>
    <r>
      <t>  </t>
    </r>
    <r>
      <rPr>
        <sz val="10"/>
        <color indexed="8"/>
        <rFont val="方正仿宋_GBK"/>
        <family val="4"/>
      </rPr>
      <t>2080506</t>
    </r>
  </si>
  <si>
    <r>
      <t>  </t>
    </r>
    <r>
      <rPr>
        <sz val="10"/>
        <color indexed="8"/>
        <rFont val="方正仿宋_GBK"/>
        <family val="4"/>
      </rPr>
      <t>机关事业单位职业年金缴费支出</t>
    </r>
  </si>
  <si>
    <r>
      <t>  </t>
    </r>
    <r>
      <rPr>
        <sz val="10"/>
        <color indexed="8"/>
        <rFont val="方正仿宋_GBK"/>
        <family val="4"/>
      </rPr>
      <t>2080599</t>
    </r>
  </si>
  <si>
    <r>
      <t>  </t>
    </r>
    <r>
      <rPr>
        <sz val="10"/>
        <color indexed="8"/>
        <rFont val="方正仿宋_GBK"/>
        <family val="4"/>
      </rPr>
      <t>其他行政事业单位养老支出</t>
    </r>
  </si>
  <si>
    <r>
      <t> </t>
    </r>
    <r>
      <rPr>
        <sz val="10"/>
        <color indexed="8"/>
        <rFont val="方正仿宋_GBK"/>
        <family val="4"/>
      </rPr>
      <t>21011</t>
    </r>
  </si>
  <si>
    <r>
      <t> </t>
    </r>
    <r>
      <rPr>
        <sz val="10"/>
        <color indexed="8"/>
        <rFont val="方正仿宋_GBK"/>
        <family val="4"/>
      </rPr>
      <t>行政事业单位医疗</t>
    </r>
  </si>
  <si>
    <r>
      <t>  </t>
    </r>
    <r>
      <rPr>
        <sz val="10"/>
        <color indexed="8"/>
        <rFont val="方正仿宋_GBK"/>
        <family val="4"/>
      </rPr>
      <t>2101101</t>
    </r>
  </si>
  <si>
    <r>
      <t>  </t>
    </r>
    <r>
      <rPr>
        <sz val="10"/>
        <color indexed="8"/>
        <rFont val="方正仿宋_GBK"/>
        <family val="4"/>
      </rPr>
      <t>行政单位医疗</t>
    </r>
  </si>
  <si>
    <r>
      <t>  </t>
    </r>
    <r>
      <rPr>
        <sz val="10"/>
        <color indexed="8"/>
        <rFont val="方正仿宋_GBK"/>
        <family val="4"/>
      </rPr>
      <t>2101102</t>
    </r>
  </si>
  <si>
    <r>
      <t>  </t>
    </r>
    <r>
      <rPr>
        <sz val="10"/>
        <color indexed="8"/>
        <rFont val="方正仿宋_GBK"/>
        <family val="4"/>
      </rPr>
      <t>事业单位医疗</t>
    </r>
  </si>
  <si>
    <r>
      <t>  </t>
    </r>
    <r>
      <rPr>
        <sz val="10"/>
        <color indexed="8"/>
        <rFont val="方正仿宋_GBK"/>
        <family val="4"/>
      </rPr>
      <t>2101199</t>
    </r>
  </si>
  <si>
    <r>
      <t>  </t>
    </r>
    <r>
      <rPr>
        <sz val="10"/>
        <color indexed="8"/>
        <rFont val="方正仿宋_GBK"/>
        <family val="4"/>
      </rPr>
      <t>其他行政事业单位医疗支出</t>
    </r>
  </si>
  <si>
    <r>
      <t> </t>
    </r>
    <r>
      <rPr>
        <sz val="10"/>
        <color indexed="8"/>
        <rFont val="方正仿宋_GBK"/>
        <family val="4"/>
      </rPr>
      <t>22102</t>
    </r>
  </si>
  <si>
    <r>
      <t> </t>
    </r>
    <r>
      <rPr>
        <sz val="10"/>
        <color indexed="8"/>
        <rFont val="方正仿宋_GBK"/>
        <family val="4"/>
      </rPr>
      <t>住房改革支出</t>
    </r>
  </si>
  <si>
    <r>
      <t>  </t>
    </r>
    <r>
      <rPr>
        <sz val="10"/>
        <color indexed="8"/>
        <rFont val="方正仿宋_GBK"/>
        <family val="4"/>
      </rPr>
      <t>2210201</t>
    </r>
  </si>
  <si>
    <r>
      <t>  </t>
    </r>
    <r>
      <rPr>
        <sz val="10"/>
        <color indexed="8"/>
        <rFont val="方正仿宋_GBK"/>
        <family val="4"/>
      </rPr>
      <t>住房公积金</t>
    </r>
  </si>
  <si>
    <t>附件9-9</t>
  </si>
  <si>
    <r>
      <t>城口县司法局（汇总）</t>
    </r>
    <r>
      <rPr>
        <sz val="16"/>
        <color indexed="8"/>
        <rFont val="方正小标宋_GBK"/>
        <family val="4"/>
      </rPr>
      <t>政府采购预算明细表</t>
    </r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</si>
  <si>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</si>
  <si>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</si>
  <si>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</si>
  <si>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</si>
  <si>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</si>
  <si>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</si>
  <si>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</si>
  <si>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</si>
  <si>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</si>
  <si>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</si>
  <si>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</si>
  <si>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</si>
  <si>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</si>
  <si>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</si>
  <si>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</si>
  <si>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</si>
  <si>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</si>
  <si>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</si>
  <si>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城口县司法局（汇总）</t>
  </si>
  <si>
    <t>支出预算总量</t>
  </si>
  <si>
    <t>其中：部门预算支出</t>
  </si>
  <si>
    <t>当年整体绩效目标</t>
  </si>
  <si>
    <t>保障部门正常运转，完成各项司法业务。</t>
  </si>
  <si>
    <t>绩效指标</t>
  </si>
  <si>
    <t>指标名称</t>
  </si>
  <si>
    <t>指标权重</t>
  </si>
  <si>
    <t>计量单位</t>
  </si>
  <si>
    <t>指标性质</t>
  </si>
  <si>
    <t>指标值</t>
  </si>
  <si>
    <t>法律援助案件数</t>
  </si>
  <si>
    <t>件</t>
  </si>
  <si>
    <t>≥</t>
  </si>
  <si>
    <t>普法活动场次</t>
  </si>
  <si>
    <t>场次</t>
  </si>
  <si>
    <t>10</t>
  </si>
  <si>
    <t>人民调解案件数</t>
  </si>
  <si>
    <t>8000</t>
  </si>
  <si>
    <t xml:space="preserve">安置帮教对象 </t>
  </si>
  <si>
    <t>人</t>
  </si>
  <si>
    <t>群众满意度</t>
  </si>
  <si>
    <t>%</t>
  </si>
  <si>
    <t>97</t>
  </si>
  <si>
    <t>公用经费控制率</t>
  </si>
  <si>
    <t>≤</t>
  </si>
  <si>
    <t>110</t>
  </si>
  <si>
    <t>基本支出预算控制率</t>
  </si>
  <si>
    <t>150</t>
  </si>
  <si>
    <t xml:space="preserve">三公经费变动率 </t>
  </si>
  <si>
    <t>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</si>
</sst>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</numFmts>
  <fonts count="84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宋体"/>
      <family val="0"/>
    </font>
    <font>
      <b/>
      <sz val="20"/>
      <name val="方正黑体_GBK"/>
      <family val="4"/>
    </font>
    <font>
      <sz val="9"/>
      <name val="方正仿宋_GBK"/>
      <family val="4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sz val="9"/>
      <name val="方正黑体简体"/>
      <family val="4"/>
    </font>
    <font>
      <sz val="12"/>
      <name val="楷体_GB2312"/>
      <family val="3"/>
    </font>
    <font>
      <sz val="14"/>
      <name val="宋体"/>
      <family val="0"/>
    </font>
    <font>
      <sz val="9"/>
      <name val="方正黑体_GBK"/>
      <family val="4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u val="single"/>
      <sz val="20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仿宋_GBK"/>
      <family val="4"/>
    </font>
    <font>
      <sz val="11"/>
      <color theme="1"/>
      <name val="Calibri"/>
      <family val="0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9" fillId="17" borderId="0" applyNumberFormat="0" applyBorder="0" applyAlignment="0" applyProtection="0"/>
    <xf numFmtId="0" fontId="5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59" fillId="19" borderId="0" applyNumberFormat="0" applyBorder="0" applyAlignment="0" applyProtection="0"/>
    <xf numFmtId="0" fontId="5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59" fillId="23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0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5" applyNumberFormat="1" applyFont="1" applyFill="1" applyBorder="1" applyAlignment="1" applyProtection="1">
      <alignment vertical="center" wrapText="1"/>
      <protection/>
    </xf>
    <xf numFmtId="0" fontId="4" fillId="0" borderId="0" xfId="64" applyNumberFormat="1" applyFont="1" applyFill="1" applyAlignment="1">
      <alignment horizontal="center" vertical="center" wrapText="1"/>
      <protection/>
    </xf>
    <xf numFmtId="0" fontId="5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Alignment="1">
      <alignment vertical="center"/>
      <protection/>
    </xf>
    <xf numFmtId="0" fontId="2" fillId="0" borderId="0" xfId="64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Font="1" applyFill="1" applyBorder="1" applyAlignment="1">
      <alignment horizontal="left" vertical="center"/>
      <protection/>
    </xf>
    <xf numFmtId="0" fontId="76" fillId="0" borderId="10" xfId="0" applyFont="1" applyFill="1" applyBorder="1" applyAlignment="1">
      <alignment/>
    </xf>
    <xf numFmtId="0" fontId="14" fillId="0" borderId="10" xfId="65" applyFont="1" applyFill="1" applyBorder="1" applyAlignment="1">
      <alignment horizontal="left" vertical="center" indent="2"/>
      <protection/>
    </xf>
    <xf numFmtId="0" fontId="16" fillId="0" borderId="0" xfId="65" applyFont="1" applyFill="1" applyBorder="1" applyAlignment="1">
      <alignment horizontal="right" vertical="center"/>
      <protection/>
    </xf>
    <xf numFmtId="0" fontId="16" fillId="0" borderId="0" xfId="65" applyFont="1" applyFill="1" applyBorder="1" applyAlignment="1">
      <alignment horizontal="right" vertical="center" indent="2"/>
      <protection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4" fontId="20" fillId="0" borderId="12" xfId="0" applyNumberFormat="1" applyFont="1" applyFill="1" applyBorder="1" applyAlignment="1">
      <alignment horizontal="right" vertical="center" shrinkToFit="1"/>
    </xf>
    <xf numFmtId="4" fontId="20" fillId="0" borderId="13" xfId="0" applyNumberFormat="1" applyFont="1" applyFill="1" applyBorder="1" applyAlignment="1">
      <alignment horizontal="right" vertical="center" shrinkToFit="1"/>
    </xf>
    <xf numFmtId="0" fontId="77" fillId="0" borderId="14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vertical="center"/>
    </xf>
    <xf numFmtId="4" fontId="78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shrinkToFit="1"/>
    </xf>
    <xf numFmtId="4" fontId="20" fillId="0" borderId="15" xfId="0" applyNumberFormat="1" applyFont="1" applyFill="1" applyBorder="1" applyAlignment="1">
      <alignment horizontal="right" vertical="center" shrinkToFit="1"/>
    </xf>
    <xf numFmtId="0" fontId="79" fillId="0" borderId="14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77" fillId="0" borderId="14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79" fillId="0" borderId="19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vertical="center" wrapText="1"/>
    </xf>
    <xf numFmtId="4" fontId="78" fillId="0" borderId="20" xfId="0" applyNumberFormat="1" applyFont="1" applyFill="1" applyBorder="1" applyAlignment="1">
      <alignment horizontal="right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6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 shrinkToFit="1"/>
    </xf>
    <xf numFmtId="4" fontId="80" fillId="0" borderId="22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left" vertical="center" shrinkToFit="1"/>
    </xf>
    <xf numFmtId="0" fontId="2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4" fontId="29" fillId="0" borderId="15" xfId="0" applyNumberFormat="1" applyFont="1" applyFill="1" applyBorder="1" applyAlignment="1">
      <alignment horizontal="right" vertical="center" shrinkToFit="1"/>
    </xf>
    <xf numFmtId="4" fontId="29" fillId="0" borderId="10" xfId="0" applyNumberFormat="1" applyFont="1" applyFill="1" applyBorder="1" applyAlignment="1">
      <alignment horizontal="center" vertical="center" shrinkToFit="1"/>
    </xf>
    <xf numFmtId="4" fontId="29" fillId="0" borderId="15" xfId="0" applyNumberFormat="1" applyFont="1" applyFill="1" applyBorder="1" applyAlignment="1">
      <alignment horizontal="center" vertical="center" shrinkToFit="1"/>
    </xf>
    <xf numFmtId="4" fontId="20" fillId="0" borderId="15" xfId="0" applyNumberFormat="1" applyFont="1" applyFill="1" applyBorder="1" applyAlignment="1">
      <alignment vertical="center" shrinkToFit="1"/>
    </xf>
    <xf numFmtId="0" fontId="29" fillId="0" borderId="19" xfId="0" applyFont="1" applyFill="1" applyBorder="1" applyAlignment="1">
      <alignment horizontal="center" vertical="center" shrinkToFit="1"/>
    </xf>
    <xf numFmtId="4" fontId="20" fillId="0" borderId="20" xfId="0" applyNumberFormat="1" applyFont="1" applyFill="1" applyBorder="1" applyAlignment="1">
      <alignment horizontal="right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4" fontId="20" fillId="0" borderId="21" xfId="0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76" fontId="36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177" fontId="36" fillId="0" borderId="14" xfId="0" applyNumberFormat="1" applyFont="1" applyBorder="1" applyAlignment="1">
      <alignment horizontal="center" vertical="center" wrapText="1"/>
    </xf>
    <xf numFmtId="177" fontId="36" fillId="0" borderId="14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19" xfId="0" applyFont="1" applyFill="1" applyBorder="1" applyAlignment="1">
      <alignment horizontal="center" vertical="center"/>
    </xf>
    <xf numFmtId="176" fontId="36" fillId="0" borderId="20" xfId="0" applyNumberFormat="1" applyFont="1" applyBorder="1" applyAlignment="1">
      <alignment horizontal="left" vertical="center" wrapText="1"/>
    </xf>
    <xf numFmtId="0" fontId="36" fillId="0" borderId="20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36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36" fillId="0" borderId="10" xfId="66" applyNumberFormat="1" applyFont="1" applyFill="1" applyBorder="1" applyAlignment="1" applyProtection="1">
      <alignment horizontal="center" vertical="center" wrapText="1"/>
      <protection/>
    </xf>
    <xf numFmtId="4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wrapText="1"/>
    </xf>
    <xf numFmtId="0" fontId="32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left" vertical="center" wrapText="1"/>
      <protection/>
    </xf>
    <xf numFmtId="4" fontId="78" fillId="0" borderId="22" xfId="0" applyNumberFormat="1" applyFont="1" applyFill="1" applyBorder="1" applyAlignment="1">
      <alignment horizontal="right" vertical="center"/>
    </xf>
    <xf numFmtId="178" fontId="36" fillId="0" borderId="14" xfId="0" applyNumberFormat="1" applyFont="1" applyBorder="1" applyAlignment="1">
      <alignment horizontal="center" vertical="center" wrapText="1"/>
    </xf>
    <xf numFmtId="177" fontId="36" fillId="0" borderId="10" xfId="0" applyNumberFormat="1" applyFont="1" applyBorder="1" applyAlignment="1">
      <alignment horizontal="center" vertical="center" wrapText="1"/>
    </xf>
    <xf numFmtId="177" fontId="36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49" fontId="36" fillId="0" borderId="10" xfId="66" applyNumberFormat="1" applyFont="1" applyFill="1" applyBorder="1" applyAlignment="1" applyProtection="1">
      <alignment horizontal="center" vertical="center"/>
      <protection/>
    </xf>
    <xf numFmtId="179" fontId="36" fillId="0" borderId="10" xfId="66" applyNumberFormat="1" applyFont="1" applyFill="1" applyBorder="1" applyAlignment="1" applyProtection="1">
      <alignment vertical="center"/>
      <protection/>
    </xf>
    <xf numFmtId="0" fontId="36" fillId="0" borderId="10" xfId="66" applyFont="1" applyFill="1" applyBorder="1" applyAlignment="1">
      <alignment vertical="center"/>
      <protection/>
    </xf>
    <xf numFmtId="176" fontId="24" fillId="0" borderId="15" xfId="0" applyNumberFormat="1" applyFont="1" applyBorder="1" applyAlignment="1">
      <alignment/>
    </xf>
    <xf numFmtId="0" fontId="6" fillId="0" borderId="10" xfId="66" applyFont="1" applyFill="1" applyBorder="1" applyAlignment="1">
      <alignment vertical="center"/>
      <protection/>
    </xf>
    <xf numFmtId="178" fontId="36" fillId="0" borderId="19" xfId="0" applyNumberFormat="1" applyFont="1" applyBorder="1" applyAlignment="1">
      <alignment horizontal="center" vertical="center" wrapText="1"/>
    </xf>
    <xf numFmtId="49" fontId="36" fillId="0" borderId="20" xfId="66" applyNumberFormat="1" applyFont="1" applyFill="1" applyBorder="1" applyAlignment="1" applyProtection="1">
      <alignment horizontal="center" vertical="center"/>
      <protection/>
    </xf>
    <xf numFmtId="0" fontId="36" fillId="0" borderId="20" xfId="66" applyFont="1" applyFill="1" applyBorder="1" applyAlignment="1">
      <alignment vertical="center"/>
      <protection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32" fillId="0" borderId="0" xfId="0" applyFont="1" applyAlignment="1">
      <alignment/>
    </xf>
    <xf numFmtId="0" fontId="40" fillId="0" borderId="0" xfId="0" applyFont="1" applyAlignment="1">
      <alignment/>
    </xf>
    <xf numFmtId="0" fontId="81" fillId="0" borderId="26" xfId="0" applyFont="1" applyFill="1" applyBorder="1" applyAlignment="1">
      <alignment horizontal="left" vertical="center"/>
    </xf>
    <xf numFmtId="0" fontId="81" fillId="0" borderId="22" xfId="0" applyFont="1" applyFill="1" applyBorder="1" applyAlignment="1">
      <alignment vertical="center"/>
    </xf>
    <xf numFmtId="4" fontId="80" fillId="0" borderId="22" xfId="0" applyNumberFormat="1" applyFont="1" applyFill="1" applyBorder="1" applyAlignment="1">
      <alignment horizontal="right" vertical="center" wrapText="1"/>
    </xf>
    <xf numFmtId="4" fontId="80" fillId="0" borderId="27" xfId="0" applyNumberFormat="1" applyFont="1" applyFill="1" applyBorder="1" applyAlignment="1">
      <alignment horizontal="right" vertical="center" wrapText="1"/>
    </xf>
    <xf numFmtId="0" fontId="82" fillId="0" borderId="26" xfId="0" applyFont="1" applyFill="1" applyBorder="1" applyAlignment="1">
      <alignment horizontal="left" vertical="center" wrapText="1"/>
    </xf>
    <xf numFmtId="0" fontId="82" fillId="0" borderId="22" xfId="0" applyFont="1" applyFill="1" applyBorder="1" applyAlignment="1">
      <alignment vertical="center" wrapText="1"/>
    </xf>
    <xf numFmtId="0" fontId="81" fillId="0" borderId="26" xfId="0" applyFont="1" applyFill="1" applyBorder="1" applyAlignment="1">
      <alignment horizontal="left" vertical="center" wrapText="1"/>
    </xf>
    <xf numFmtId="0" fontId="81" fillId="0" borderId="22" xfId="0" applyFont="1" applyFill="1" applyBorder="1" applyAlignment="1">
      <alignment vertical="center" wrapText="1"/>
    </xf>
    <xf numFmtId="0" fontId="82" fillId="0" borderId="28" xfId="0" applyFont="1" applyFill="1" applyBorder="1" applyAlignment="1">
      <alignment horizontal="left" vertical="center" wrapText="1"/>
    </xf>
    <xf numFmtId="0" fontId="82" fillId="0" borderId="29" xfId="0" applyFont="1" applyFill="1" applyBorder="1" applyAlignment="1">
      <alignment vertical="center" wrapText="1"/>
    </xf>
    <xf numFmtId="4" fontId="80" fillId="0" borderId="29" xfId="0" applyNumberFormat="1" applyFont="1" applyFill="1" applyBorder="1" applyAlignment="1">
      <alignment horizontal="right" vertical="center" wrapText="1"/>
    </xf>
    <xf numFmtId="4" fontId="80" fillId="0" borderId="3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justify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G28" sqref="G28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27" t="s">
        <v>226</v>
      </c>
    </row>
    <row r="2" spans="1:12" ht="41.25" customHeight="1">
      <c r="A2" s="28" t="s">
        <v>227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ht="11.25">
      <c r="L4" s="92" t="s">
        <v>2</v>
      </c>
    </row>
    <row r="5" spans="1:12" ht="17.25" customHeight="1">
      <c r="A5" s="70" t="s">
        <v>228</v>
      </c>
      <c r="B5" s="71" t="s">
        <v>184</v>
      </c>
      <c r="C5" s="72" t="s">
        <v>229</v>
      </c>
      <c r="D5" s="72" t="s">
        <v>230</v>
      </c>
      <c r="E5" s="72" t="s">
        <v>231</v>
      </c>
      <c r="F5" s="72" t="s">
        <v>232</v>
      </c>
      <c r="G5" s="72" t="s">
        <v>233</v>
      </c>
      <c r="H5" s="72" t="s">
        <v>234</v>
      </c>
      <c r="I5" s="72"/>
      <c r="J5" s="72" t="s">
        <v>235</v>
      </c>
      <c r="K5" s="72" t="s">
        <v>236</v>
      </c>
      <c r="L5" s="93" t="s">
        <v>237</v>
      </c>
    </row>
    <row r="6" spans="1:12" ht="12" customHeight="1">
      <c r="A6" s="73" t="s">
        <v>238</v>
      </c>
      <c r="B6" s="74" t="s">
        <v>239</v>
      </c>
      <c r="C6" s="75" t="s">
        <v>240</v>
      </c>
      <c r="D6" s="75"/>
      <c r="E6" s="75" t="s">
        <v>241</v>
      </c>
      <c r="F6" s="75"/>
      <c r="G6" s="75" t="s">
        <v>242</v>
      </c>
      <c r="H6" s="75" t="s">
        <v>243</v>
      </c>
      <c r="I6" s="75" t="s">
        <v>244</v>
      </c>
      <c r="J6" s="75" t="s">
        <v>245</v>
      </c>
      <c r="K6" s="75" t="s">
        <v>246</v>
      </c>
      <c r="L6" s="94" t="s">
        <v>246</v>
      </c>
    </row>
    <row r="7" spans="1:12" ht="12" customHeight="1">
      <c r="A7" s="73" t="s">
        <v>247</v>
      </c>
      <c r="B7" s="74" t="s">
        <v>248</v>
      </c>
      <c r="C7" s="75" t="s">
        <v>240</v>
      </c>
      <c r="D7" s="75"/>
      <c r="E7" s="75" t="s">
        <v>241</v>
      </c>
      <c r="F7" s="75"/>
      <c r="G7" s="75" t="s">
        <v>242</v>
      </c>
      <c r="H7" s="75"/>
      <c r="I7" s="75"/>
      <c r="J7" s="75" t="s">
        <v>245</v>
      </c>
      <c r="K7" s="75" t="s">
        <v>246</v>
      </c>
      <c r="L7" s="94" t="s">
        <v>246</v>
      </c>
    </row>
    <row r="8" spans="1:12" ht="6.75" customHeight="1">
      <c r="A8" s="76" t="s">
        <v>247</v>
      </c>
      <c r="B8" s="77" t="s">
        <v>248</v>
      </c>
      <c r="C8" s="78" t="s">
        <v>240</v>
      </c>
      <c r="D8" s="78"/>
      <c r="E8" s="78" t="s">
        <v>241</v>
      </c>
      <c r="F8" s="78"/>
      <c r="G8" s="78" t="s">
        <v>242</v>
      </c>
      <c r="H8" s="78"/>
      <c r="I8" s="78"/>
      <c r="J8" s="78" t="s">
        <v>245</v>
      </c>
      <c r="K8" s="78" t="s">
        <v>246</v>
      </c>
      <c r="L8" s="95" t="s">
        <v>246</v>
      </c>
    </row>
    <row r="9" spans="1:12" ht="14.25" customHeight="1">
      <c r="A9" s="79"/>
      <c r="B9" s="74" t="s">
        <v>249</v>
      </c>
      <c r="C9" s="80">
        <f>C10+C13+C24+C29+C34</f>
        <v>1520.37</v>
      </c>
      <c r="D9" s="80">
        <f>D10+D13+D24+D29+D34</f>
        <v>111.58000000000001</v>
      </c>
      <c r="E9" s="80">
        <f>E10+E13+E24+E29+E34</f>
        <v>1408.79</v>
      </c>
      <c r="F9" s="80"/>
      <c r="G9" s="80"/>
      <c r="H9" s="80"/>
      <c r="I9" s="80"/>
      <c r="J9" s="80"/>
      <c r="K9" s="80"/>
      <c r="L9" s="96"/>
    </row>
    <row r="10" spans="1:12" ht="15" customHeight="1">
      <c r="A10" s="81" t="s">
        <v>59</v>
      </c>
      <c r="B10" s="82" t="s">
        <v>60</v>
      </c>
      <c r="C10" s="83">
        <v>3.77</v>
      </c>
      <c r="D10" s="83"/>
      <c r="E10" s="83">
        <f>C10-D10</f>
        <v>3.77</v>
      </c>
      <c r="F10" s="83"/>
      <c r="G10" s="83"/>
      <c r="H10" s="83"/>
      <c r="I10" s="83"/>
      <c r="J10" s="83"/>
      <c r="K10" s="83"/>
      <c r="L10" s="97"/>
    </row>
    <row r="11" spans="1:12" ht="15" customHeight="1">
      <c r="A11" s="81" t="s">
        <v>250</v>
      </c>
      <c r="B11" s="82" t="s">
        <v>251</v>
      </c>
      <c r="C11" s="83">
        <v>3.77</v>
      </c>
      <c r="D11" s="83"/>
      <c r="E11" s="83">
        <f aca="true" t="shared" si="0" ref="E11:E36">C11-D11</f>
        <v>3.77</v>
      </c>
      <c r="F11" s="83"/>
      <c r="G11" s="83"/>
      <c r="H11" s="83"/>
      <c r="I11" s="83"/>
      <c r="J11" s="83"/>
      <c r="K11" s="83"/>
      <c r="L11" s="97"/>
    </row>
    <row r="12" spans="1:12" ht="15" customHeight="1">
      <c r="A12" s="81" t="s">
        <v>252</v>
      </c>
      <c r="B12" s="82" t="s">
        <v>253</v>
      </c>
      <c r="C12" s="83">
        <v>3.77</v>
      </c>
      <c r="D12" s="83"/>
      <c r="E12" s="83">
        <f t="shared" si="0"/>
        <v>3.77</v>
      </c>
      <c r="F12" s="83"/>
      <c r="G12" s="83"/>
      <c r="H12" s="83"/>
      <c r="I12" s="83"/>
      <c r="J12" s="83"/>
      <c r="K12" s="83"/>
      <c r="L12" s="97"/>
    </row>
    <row r="13" spans="1:12" ht="15" customHeight="1">
      <c r="A13" s="81" t="s">
        <v>65</v>
      </c>
      <c r="B13" s="56" t="s">
        <v>66</v>
      </c>
      <c r="C13" s="83">
        <v>1219.77</v>
      </c>
      <c r="D13" s="83">
        <v>111.58000000000001</v>
      </c>
      <c r="E13" s="83">
        <f t="shared" si="0"/>
        <v>1108.19</v>
      </c>
      <c r="F13" s="83"/>
      <c r="G13" s="83"/>
      <c r="H13" s="83"/>
      <c r="I13" s="83"/>
      <c r="J13" s="83"/>
      <c r="K13" s="83"/>
      <c r="L13" s="97"/>
    </row>
    <row r="14" spans="1:12" ht="15" customHeight="1">
      <c r="A14" s="81" t="s">
        <v>254</v>
      </c>
      <c r="B14" s="56" t="s">
        <v>255</v>
      </c>
      <c r="C14" s="83">
        <v>1219.77</v>
      </c>
      <c r="D14" s="83">
        <v>111.58000000000001</v>
      </c>
      <c r="E14" s="83">
        <f t="shared" si="0"/>
        <v>1108.19</v>
      </c>
      <c r="F14" s="83"/>
      <c r="G14" s="83"/>
      <c r="H14" s="83"/>
      <c r="I14" s="83"/>
      <c r="J14" s="83"/>
      <c r="K14" s="83"/>
      <c r="L14" s="97"/>
    </row>
    <row r="15" spans="1:12" ht="15" customHeight="1">
      <c r="A15" s="81" t="s">
        <v>256</v>
      </c>
      <c r="B15" s="56" t="s">
        <v>257</v>
      </c>
      <c r="C15" s="83">
        <v>763.94</v>
      </c>
      <c r="D15" s="83">
        <v>12.53</v>
      </c>
      <c r="E15" s="83">
        <f t="shared" si="0"/>
        <v>751.41</v>
      </c>
      <c r="F15" s="83"/>
      <c r="G15" s="83"/>
      <c r="H15" s="83"/>
      <c r="I15" s="83"/>
      <c r="J15" s="83"/>
      <c r="K15" s="83"/>
      <c r="L15" s="97"/>
    </row>
    <row r="16" spans="1:12" ht="15" customHeight="1">
      <c r="A16" s="81" t="s">
        <v>258</v>
      </c>
      <c r="B16" s="56" t="s">
        <v>259</v>
      </c>
      <c r="C16" s="83">
        <v>148.82</v>
      </c>
      <c r="D16" s="83">
        <v>13.02</v>
      </c>
      <c r="E16" s="83">
        <f t="shared" si="0"/>
        <v>135.79999999999998</v>
      </c>
      <c r="F16" s="83"/>
      <c r="G16" s="83"/>
      <c r="H16" s="83"/>
      <c r="I16" s="83"/>
      <c r="J16" s="83"/>
      <c r="K16" s="83"/>
      <c r="L16" s="97"/>
    </row>
    <row r="17" spans="1:12" ht="15" customHeight="1">
      <c r="A17" s="81" t="s">
        <v>260</v>
      </c>
      <c r="B17" s="56" t="s">
        <v>261</v>
      </c>
      <c r="C17" s="83">
        <v>110.29</v>
      </c>
      <c r="D17" s="83">
        <v>40.29</v>
      </c>
      <c r="E17" s="83">
        <f t="shared" si="0"/>
        <v>70</v>
      </c>
      <c r="F17" s="83"/>
      <c r="G17" s="83"/>
      <c r="H17" s="83"/>
      <c r="I17" s="83"/>
      <c r="J17" s="83"/>
      <c r="K17" s="83"/>
      <c r="L17" s="97"/>
    </row>
    <row r="18" spans="1:12" ht="15" customHeight="1">
      <c r="A18" s="81">
        <v>2040506</v>
      </c>
      <c r="B18" s="56" t="s">
        <v>75</v>
      </c>
      <c r="C18" s="83">
        <v>2.45</v>
      </c>
      <c r="D18" s="83">
        <v>2.45</v>
      </c>
      <c r="E18" s="83">
        <f t="shared" si="0"/>
        <v>0</v>
      </c>
      <c r="F18" s="83"/>
      <c r="G18" s="83"/>
      <c r="H18" s="83"/>
      <c r="I18" s="83"/>
      <c r="J18" s="83"/>
      <c r="K18" s="83"/>
      <c r="L18" s="97"/>
    </row>
    <row r="19" spans="1:12" ht="15" customHeight="1">
      <c r="A19" s="81" t="s">
        <v>262</v>
      </c>
      <c r="B19" s="56" t="s">
        <v>263</v>
      </c>
      <c r="C19" s="83">
        <v>33.02</v>
      </c>
      <c r="D19" s="83">
        <v>2.02</v>
      </c>
      <c r="E19" s="83">
        <f t="shared" si="0"/>
        <v>31.000000000000004</v>
      </c>
      <c r="F19" s="83"/>
      <c r="G19" s="83"/>
      <c r="H19" s="83"/>
      <c r="I19" s="83"/>
      <c r="J19" s="83"/>
      <c r="K19" s="83"/>
      <c r="L19" s="97"/>
    </row>
    <row r="20" spans="1:12" ht="15" customHeight="1">
      <c r="A20" s="81" t="s">
        <v>264</v>
      </c>
      <c r="B20" s="56" t="s">
        <v>265</v>
      </c>
      <c r="C20" s="83">
        <v>40</v>
      </c>
      <c r="D20" s="83"/>
      <c r="E20" s="83">
        <f t="shared" si="0"/>
        <v>40</v>
      </c>
      <c r="F20" s="83"/>
      <c r="G20" s="83"/>
      <c r="H20" s="83"/>
      <c r="I20" s="83"/>
      <c r="J20" s="83"/>
      <c r="K20" s="83"/>
      <c r="L20" s="97"/>
    </row>
    <row r="21" spans="1:12" ht="15" customHeight="1">
      <c r="A21" s="81" t="s">
        <v>266</v>
      </c>
      <c r="B21" s="56" t="s">
        <v>267</v>
      </c>
      <c r="C21" s="83">
        <v>60.9</v>
      </c>
      <c r="D21" s="83">
        <v>40.9</v>
      </c>
      <c r="E21" s="83">
        <f t="shared" si="0"/>
        <v>20</v>
      </c>
      <c r="F21" s="83"/>
      <c r="G21" s="83"/>
      <c r="H21" s="83"/>
      <c r="I21" s="83"/>
      <c r="J21" s="83"/>
      <c r="K21" s="83"/>
      <c r="L21" s="97"/>
    </row>
    <row r="22" spans="1:12" ht="15" customHeight="1">
      <c r="A22" s="81" t="s">
        <v>268</v>
      </c>
      <c r="B22" s="56" t="s">
        <v>269</v>
      </c>
      <c r="C22" s="83">
        <v>15.37</v>
      </c>
      <c r="D22" s="83">
        <v>0.37</v>
      </c>
      <c r="E22" s="83">
        <f t="shared" si="0"/>
        <v>15</v>
      </c>
      <c r="F22" s="83"/>
      <c r="G22" s="83"/>
      <c r="H22" s="83"/>
      <c r="I22" s="83"/>
      <c r="J22" s="83"/>
      <c r="K22" s="83"/>
      <c r="L22" s="97"/>
    </row>
    <row r="23" spans="1:12" ht="15" customHeight="1">
      <c r="A23" s="81" t="s">
        <v>270</v>
      </c>
      <c r="B23" s="56" t="s">
        <v>271</v>
      </c>
      <c r="C23" s="83">
        <v>44.98</v>
      </c>
      <c r="D23" s="83"/>
      <c r="E23" s="83">
        <f t="shared" si="0"/>
        <v>44.98</v>
      </c>
      <c r="F23" s="83"/>
      <c r="G23" s="83"/>
      <c r="H23" s="83"/>
      <c r="I23" s="83"/>
      <c r="J23" s="83"/>
      <c r="K23" s="83"/>
      <c r="L23" s="97"/>
    </row>
    <row r="24" spans="1:12" ht="15" customHeight="1">
      <c r="A24" s="81" t="s">
        <v>86</v>
      </c>
      <c r="B24" s="56" t="s">
        <v>87</v>
      </c>
      <c r="C24" s="83">
        <v>169.58</v>
      </c>
      <c r="D24" s="83"/>
      <c r="E24" s="83">
        <f t="shared" si="0"/>
        <v>169.58</v>
      </c>
      <c r="F24" s="83"/>
      <c r="G24" s="83"/>
      <c r="H24" s="83"/>
      <c r="I24" s="83"/>
      <c r="J24" s="83"/>
      <c r="K24" s="83"/>
      <c r="L24" s="97"/>
    </row>
    <row r="25" spans="1:12" ht="15" customHeight="1">
      <c r="A25" s="81" t="s">
        <v>272</v>
      </c>
      <c r="B25" s="56" t="s">
        <v>273</v>
      </c>
      <c r="C25" s="83">
        <v>169.58</v>
      </c>
      <c r="D25" s="83"/>
      <c r="E25" s="83">
        <f t="shared" si="0"/>
        <v>169.58</v>
      </c>
      <c r="F25" s="83"/>
      <c r="G25" s="83"/>
      <c r="H25" s="83"/>
      <c r="I25" s="83"/>
      <c r="J25" s="83"/>
      <c r="K25" s="83"/>
      <c r="L25" s="97"/>
    </row>
    <row r="26" spans="1:12" ht="15" customHeight="1">
      <c r="A26" s="81" t="s">
        <v>274</v>
      </c>
      <c r="B26" s="56" t="s">
        <v>275</v>
      </c>
      <c r="C26" s="83">
        <v>85.45</v>
      </c>
      <c r="D26" s="83"/>
      <c r="E26" s="83">
        <f t="shared" si="0"/>
        <v>85.45</v>
      </c>
      <c r="F26" s="83"/>
      <c r="G26" s="83"/>
      <c r="H26" s="83"/>
      <c r="I26" s="83"/>
      <c r="J26" s="83"/>
      <c r="K26" s="83"/>
      <c r="L26" s="97"/>
    </row>
    <row r="27" spans="1:12" ht="15" customHeight="1">
      <c r="A27" s="81" t="s">
        <v>276</v>
      </c>
      <c r="B27" s="56" t="s">
        <v>277</v>
      </c>
      <c r="C27" s="83">
        <v>42.73</v>
      </c>
      <c r="D27" s="83"/>
      <c r="E27" s="83">
        <f t="shared" si="0"/>
        <v>42.73</v>
      </c>
      <c r="F27" s="83"/>
      <c r="G27" s="83"/>
      <c r="H27" s="83"/>
      <c r="I27" s="83"/>
      <c r="J27" s="83"/>
      <c r="K27" s="83"/>
      <c r="L27" s="97"/>
    </row>
    <row r="28" spans="1:12" ht="15" customHeight="1">
      <c r="A28" s="81" t="s">
        <v>278</v>
      </c>
      <c r="B28" s="56" t="s">
        <v>279</v>
      </c>
      <c r="C28" s="83">
        <v>41.4</v>
      </c>
      <c r="D28" s="83"/>
      <c r="E28" s="83">
        <f t="shared" si="0"/>
        <v>41.4</v>
      </c>
      <c r="F28" s="83"/>
      <c r="G28" s="83"/>
      <c r="H28" s="83"/>
      <c r="I28" s="83"/>
      <c r="J28" s="83"/>
      <c r="K28" s="83"/>
      <c r="L28" s="97"/>
    </row>
    <row r="29" spans="1:12" ht="15" customHeight="1">
      <c r="A29" s="81" t="s">
        <v>96</v>
      </c>
      <c r="B29" s="56" t="s">
        <v>97</v>
      </c>
      <c r="C29" s="83">
        <v>55.01</v>
      </c>
      <c r="D29" s="83"/>
      <c r="E29" s="83">
        <f t="shared" si="0"/>
        <v>55.01</v>
      </c>
      <c r="F29" s="83"/>
      <c r="G29" s="83"/>
      <c r="H29" s="83"/>
      <c r="I29" s="83"/>
      <c r="J29" s="83"/>
      <c r="K29" s="83"/>
      <c r="L29" s="97"/>
    </row>
    <row r="30" spans="1:12" ht="15" customHeight="1">
      <c r="A30" s="81" t="s">
        <v>280</v>
      </c>
      <c r="B30" s="56" t="s">
        <v>281</v>
      </c>
      <c r="C30" s="83">
        <v>55.01</v>
      </c>
      <c r="D30" s="83"/>
      <c r="E30" s="83">
        <f t="shared" si="0"/>
        <v>55.01</v>
      </c>
      <c r="F30" s="83"/>
      <c r="G30" s="83"/>
      <c r="H30" s="83"/>
      <c r="I30" s="83"/>
      <c r="J30" s="83"/>
      <c r="K30" s="83"/>
      <c r="L30" s="97"/>
    </row>
    <row r="31" spans="1:12" ht="15" customHeight="1">
      <c r="A31" s="81" t="s">
        <v>282</v>
      </c>
      <c r="B31" s="56" t="s">
        <v>283</v>
      </c>
      <c r="C31" s="83">
        <v>43</v>
      </c>
      <c r="D31" s="83"/>
      <c r="E31" s="83">
        <f t="shared" si="0"/>
        <v>43</v>
      </c>
      <c r="F31" s="83"/>
      <c r="G31" s="83"/>
      <c r="H31" s="83"/>
      <c r="I31" s="83"/>
      <c r="J31" s="83"/>
      <c r="K31" s="83"/>
      <c r="L31" s="97"/>
    </row>
    <row r="32" spans="1:12" ht="15" customHeight="1">
      <c r="A32" s="84" t="s">
        <v>284</v>
      </c>
      <c r="B32" s="85" t="s">
        <v>285</v>
      </c>
      <c r="C32" s="86">
        <v>2.39</v>
      </c>
      <c r="D32" s="86"/>
      <c r="E32" s="83">
        <f t="shared" si="0"/>
        <v>2.39</v>
      </c>
      <c r="F32" s="86"/>
      <c r="G32" s="86"/>
      <c r="H32" s="86"/>
      <c r="I32" s="86"/>
      <c r="J32" s="86"/>
      <c r="K32" s="86"/>
      <c r="L32" s="98"/>
    </row>
    <row r="33" spans="1:12" ht="15" customHeight="1">
      <c r="A33" s="87" t="s">
        <v>286</v>
      </c>
      <c r="B33" s="61" t="s">
        <v>287</v>
      </c>
      <c r="C33" s="88">
        <v>9.61</v>
      </c>
      <c r="D33" s="61"/>
      <c r="E33" s="83">
        <f t="shared" si="0"/>
        <v>9.61</v>
      </c>
      <c r="F33" s="61"/>
      <c r="G33" s="61"/>
      <c r="H33" s="61"/>
      <c r="I33" s="61"/>
      <c r="J33" s="61"/>
      <c r="K33" s="61"/>
      <c r="L33" s="62"/>
    </row>
    <row r="34" spans="1:12" ht="15" customHeight="1">
      <c r="A34" s="87" t="s">
        <v>106</v>
      </c>
      <c r="B34" s="61" t="s">
        <v>107</v>
      </c>
      <c r="C34" s="88">
        <v>72.24</v>
      </c>
      <c r="D34" s="61"/>
      <c r="E34" s="83">
        <f t="shared" si="0"/>
        <v>72.24</v>
      </c>
      <c r="F34" s="61"/>
      <c r="G34" s="61"/>
      <c r="H34" s="61"/>
      <c r="I34" s="61"/>
      <c r="J34" s="61"/>
      <c r="K34" s="61"/>
      <c r="L34" s="62"/>
    </row>
    <row r="35" spans="1:12" ht="15" customHeight="1">
      <c r="A35" s="87" t="s">
        <v>288</v>
      </c>
      <c r="B35" s="61" t="s">
        <v>289</v>
      </c>
      <c r="C35" s="88">
        <v>72.24</v>
      </c>
      <c r="D35" s="61"/>
      <c r="E35" s="83">
        <f t="shared" si="0"/>
        <v>72.24</v>
      </c>
      <c r="F35" s="61"/>
      <c r="G35" s="61"/>
      <c r="H35" s="61"/>
      <c r="I35" s="61"/>
      <c r="J35" s="61"/>
      <c r="K35" s="61"/>
      <c r="L35" s="62"/>
    </row>
    <row r="36" spans="1:12" ht="15" customHeight="1">
      <c r="A36" s="89" t="s">
        <v>290</v>
      </c>
      <c r="B36" s="67" t="s">
        <v>291</v>
      </c>
      <c r="C36" s="90">
        <v>72.24</v>
      </c>
      <c r="D36" s="67"/>
      <c r="E36" s="91">
        <f t="shared" si="0"/>
        <v>72.24</v>
      </c>
      <c r="F36" s="67"/>
      <c r="G36" s="67"/>
      <c r="H36" s="67"/>
      <c r="I36" s="67"/>
      <c r="J36" s="67"/>
      <c r="K36" s="67"/>
      <c r="L36" s="68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M25" sqref="M25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">
      <c r="A1" s="27" t="s">
        <v>292</v>
      </c>
    </row>
    <row r="2" spans="1:9" ht="32.25" customHeight="1">
      <c r="A2" s="28" t="s">
        <v>293</v>
      </c>
      <c r="B2" s="29"/>
      <c r="C2" s="29"/>
      <c r="D2" s="29"/>
      <c r="E2" s="29"/>
      <c r="F2" s="29"/>
      <c r="G2" s="29"/>
      <c r="H2" s="29"/>
      <c r="I2" s="69"/>
    </row>
    <row r="4" spans="7:8" ht="12">
      <c r="G4" s="30" t="s">
        <v>2</v>
      </c>
      <c r="H4" s="31"/>
    </row>
    <row r="5" spans="1:8" ht="18" customHeight="1">
      <c r="A5" s="32" t="s">
        <v>184</v>
      </c>
      <c r="B5" s="33" t="s">
        <v>184</v>
      </c>
      <c r="C5" s="34" t="s">
        <v>294</v>
      </c>
      <c r="D5" s="34" t="s">
        <v>295</v>
      </c>
      <c r="E5" s="34" t="s">
        <v>296</v>
      </c>
      <c r="F5" s="34" t="s">
        <v>297</v>
      </c>
      <c r="G5" s="34" t="s">
        <v>298</v>
      </c>
      <c r="H5" s="35" t="s">
        <v>299</v>
      </c>
    </row>
    <row r="6" spans="1:8" ht="11.25">
      <c r="A6" s="36" t="s">
        <v>247</v>
      </c>
      <c r="B6" s="37" t="s">
        <v>248</v>
      </c>
      <c r="C6" s="38" t="s">
        <v>294</v>
      </c>
      <c r="D6" s="38" t="s">
        <v>295</v>
      </c>
      <c r="E6" s="38" t="s">
        <v>296</v>
      </c>
      <c r="F6" s="38" t="s">
        <v>297</v>
      </c>
      <c r="G6" s="38" t="s">
        <v>300</v>
      </c>
      <c r="H6" s="39" t="s">
        <v>301</v>
      </c>
    </row>
    <row r="7" spans="1:8" ht="11.25">
      <c r="A7" s="36" t="s">
        <v>247</v>
      </c>
      <c r="B7" s="37" t="s">
        <v>248</v>
      </c>
      <c r="C7" s="38" t="s">
        <v>294</v>
      </c>
      <c r="D7" s="38" t="s">
        <v>295</v>
      </c>
      <c r="E7" s="38" t="s">
        <v>296</v>
      </c>
      <c r="F7" s="38" t="s">
        <v>297</v>
      </c>
      <c r="G7" s="38" t="s">
        <v>300</v>
      </c>
      <c r="H7" s="39" t="s">
        <v>301</v>
      </c>
    </row>
    <row r="8" spans="1:8" ht="1.5" customHeight="1">
      <c r="A8" s="40" t="s">
        <v>247</v>
      </c>
      <c r="B8" s="41" t="s">
        <v>248</v>
      </c>
      <c r="C8" s="42" t="s">
        <v>294</v>
      </c>
      <c r="D8" s="42" t="s">
        <v>295</v>
      </c>
      <c r="E8" s="42" t="s">
        <v>296</v>
      </c>
      <c r="F8" s="42" t="s">
        <v>297</v>
      </c>
      <c r="G8" s="42" t="s">
        <v>300</v>
      </c>
      <c r="H8" s="43" t="s">
        <v>301</v>
      </c>
    </row>
    <row r="9" spans="1:8" ht="18" customHeight="1">
      <c r="A9" s="44"/>
      <c r="B9" s="45" t="s">
        <v>249</v>
      </c>
      <c r="C9" s="46">
        <f>C10+C13+C24+C29+C34</f>
        <v>1520.37</v>
      </c>
      <c r="D9" s="46">
        <f>D10+D13+D24+D29+D34</f>
        <v>1096.99</v>
      </c>
      <c r="E9" s="46">
        <f>E10+E13+E24+E29+E34</f>
        <v>423.37999999999994</v>
      </c>
      <c r="F9" s="46"/>
      <c r="G9" s="46"/>
      <c r="H9" s="47"/>
    </row>
    <row r="10" spans="1:8" ht="18" customHeight="1">
      <c r="A10" s="48" t="s">
        <v>59</v>
      </c>
      <c r="B10" s="49" t="s">
        <v>60</v>
      </c>
      <c r="C10" s="50">
        <v>3.77</v>
      </c>
      <c r="D10" s="50">
        <v>3.77</v>
      </c>
      <c r="E10" s="50"/>
      <c r="F10" s="51"/>
      <c r="G10" s="51"/>
      <c r="H10" s="52"/>
    </row>
    <row r="11" spans="1:8" ht="18" customHeight="1">
      <c r="A11" s="53" t="s">
        <v>302</v>
      </c>
      <c r="B11" s="54" t="s">
        <v>303</v>
      </c>
      <c r="C11" s="50">
        <v>3.77</v>
      </c>
      <c r="D11" s="50">
        <v>3.77</v>
      </c>
      <c r="E11" s="50"/>
      <c r="F11" s="51"/>
      <c r="G11" s="51"/>
      <c r="H11" s="52"/>
    </row>
    <row r="12" spans="1:8" ht="18" customHeight="1">
      <c r="A12" s="53" t="s">
        <v>304</v>
      </c>
      <c r="B12" s="54" t="s">
        <v>305</v>
      </c>
      <c r="C12" s="50">
        <v>3.77</v>
      </c>
      <c r="D12" s="50">
        <v>3.77</v>
      </c>
      <c r="E12" s="50"/>
      <c r="F12" s="51"/>
      <c r="G12" s="51"/>
      <c r="H12" s="52"/>
    </row>
    <row r="13" spans="1:8" ht="18" customHeight="1">
      <c r="A13" s="48" t="s">
        <v>65</v>
      </c>
      <c r="B13" s="49" t="s">
        <v>66</v>
      </c>
      <c r="C13" s="50">
        <f>C14</f>
        <v>1219.77</v>
      </c>
      <c r="D13" s="50">
        <v>796.39</v>
      </c>
      <c r="E13" s="50">
        <f>E15+E16+E17+E18+E19+E20+E21+E22</f>
        <v>423.37999999999994</v>
      </c>
      <c r="F13" s="51"/>
      <c r="G13" s="51"/>
      <c r="H13" s="52"/>
    </row>
    <row r="14" spans="1:8" ht="18" customHeight="1">
      <c r="A14" s="53" t="s">
        <v>306</v>
      </c>
      <c r="B14" s="54" t="s">
        <v>307</v>
      </c>
      <c r="C14" s="50">
        <f aca="true" t="shared" si="0" ref="C14:C23">D14+E14</f>
        <v>1219.77</v>
      </c>
      <c r="D14" s="50">
        <v>796.39</v>
      </c>
      <c r="E14" s="50">
        <v>423.38</v>
      </c>
      <c r="F14" s="51"/>
      <c r="G14" s="51"/>
      <c r="H14" s="52"/>
    </row>
    <row r="15" spans="1:8" ht="18" customHeight="1">
      <c r="A15" s="53" t="s">
        <v>308</v>
      </c>
      <c r="B15" s="54" t="s">
        <v>309</v>
      </c>
      <c r="C15" s="50">
        <f t="shared" si="0"/>
        <v>763.9399999999999</v>
      </c>
      <c r="D15" s="50">
        <v>751.41</v>
      </c>
      <c r="E15" s="50">
        <v>12.53</v>
      </c>
      <c r="F15" s="51"/>
      <c r="G15" s="51"/>
      <c r="H15" s="52"/>
    </row>
    <row r="16" spans="1:8" ht="18" customHeight="1">
      <c r="A16" s="53" t="s">
        <v>310</v>
      </c>
      <c r="B16" s="54" t="s">
        <v>311</v>
      </c>
      <c r="C16" s="50">
        <f t="shared" si="0"/>
        <v>148.82</v>
      </c>
      <c r="D16" s="50"/>
      <c r="E16" s="50">
        <v>148.82</v>
      </c>
      <c r="F16" s="51"/>
      <c r="G16" s="51"/>
      <c r="H16" s="52"/>
    </row>
    <row r="17" spans="1:8" ht="18" customHeight="1">
      <c r="A17" s="53" t="s">
        <v>312</v>
      </c>
      <c r="B17" s="54" t="s">
        <v>313</v>
      </c>
      <c r="C17" s="50">
        <f t="shared" si="0"/>
        <v>110.29</v>
      </c>
      <c r="D17" s="50"/>
      <c r="E17" s="50">
        <v>110.29</v>
      </c>
      <c r="F17" s="55"/>
      <c r="G17" s="56"/>
      <c r="H17" s="57"/>
    </row>
    <row r="18" spans="1:8" ht="18" customHeight="1">
      <c r="A18" s="58">
        <v>2040506</v>
      </c>
      <c r="B18" s="59" t="s">
        <v>75</v>
      </c>
      <c r="C18" s="50">
        <f t="shared" si="0"/>
        <v>2.45</v>
      </c>
      <c r="D18" s="50"/>
      <c r="E18" s="50">
        <v>2.45</v>
      </c>
      <c r="F18" s="55"/>
      <c r="G18" s="56"/>
      <c r="H18" s="57"/>
    </row>
    <row r="19" spans="1:8" ht="18" customHeight="1">
      <c r="A19" s="53" t="s">
        <v>314</v>
      </c>
      <c r="B19" s="54" t="s">
        <v>315</v>
      </c>
      <c r="C19" s="50">
        <f t="shared" si="0"/>
        <v>33.02</v>
      </c>
      <c r="D19" s="50"/>
      <c r="E19" s="50">
        <v>33.02</v>
      </c>
      <c r="F19" s="55"/>
      <c r="G19" s="56"/>
      <c r="H19" s="57"/>
    </row>
    <row r="20" spans="1:8" ht="18" customHeight="1">
      <c r="A20" s="53" t="s">
        <v>316</v>
      </c>
      <c r="B20" s="54" t="s">
        <v>317</v>
      </c>
      <c r="C20" s="50">
        <f t="shared" si="0"/>
        <v>40</v>
      </c>
      <c r="D20" s="50"/>
      <c r="E20" s="50">
        <v>40</v>
      </c>
      <c r="F20" s="55"/>
      <c r="G20" s="56"/>
      <c r="H20" s="57"/>
    </row>
    <row r="21" spans="1:8" ht="18" customHeight="1">
      <c r="A21" s="53" t="s">
        <v>318</v>
      </c>
      <c r="B21" s="54" t="s">
        <v>319</v>
      </c>
      <c r="C21" s="50">
        <f t="shared" si="0"/>
        <v>60.9</v>
      </c>
      <c r="D21" s="50"/>
      <c r="E21" s="50">
        <v>60.9</v>
      </c>
      <c r="F21" s="55"/>
      <c r="G21" s="56"/>
      <c r="H21" s="57"/>
    </row>
    <row r="22" spans="1:8" ht="18" customHeight="1">
      <c r="A22" s="53" t="s">
        <v>320</v>
      </c>
      <c r="B22" s="54" t="s">
        <v>321</v>
      </c>
      <c r="C22" s="50">
        <f t="shared" si="0"/>
        <v>15.37</v>
      </c>
      <c r="D22" s="50"/>
      <c r="E22" s="50">
        <v>15.37</v>
      </c>
      <c r="F22" s="55"/>
      <c r="G22" s="56"/>
      <c r="H22" s="57"/>
    </row>
    <row r="23" spans="1:8" ht="18" customHeight="1">
      <c r="A23" s="53" t="s">
        <v>322</v>
      </c>
      <c r="B23" s="54" t="s">
        <v>323</v>
      </c>
      <c r="C23" s="50">
        <f t="shared" si="0"/>
        <v>44.98</v>
      </c>
      <c r="D23" s="50">
        <v>44.98</v>
      </c>
      <c r="E23" s="50"/>
      <c r="F23" s="55"/>
      <c r="G23" s="56"/>
      <c r="H23" s="57"/>
    </row>
    <row r="24" spans="1:8" ht="18" customHeight="1">
      <c r="A24" s="48" t="s">
        <v>86</v>
      </c>
      <c r="B24" s="49" t="s">
        <v>87</v>
      </c>
      <c r="C24" s="50">
        <v>169.58</v>
      </c>
      <c r="D24" s="50">
        <v>169.58</v>
      </c>
      <c r="E24" s="50"/>
      <c r="F24" s="55"/>
      <c r="G24" s="56"/>
      <c r="H24" s="57"/>
    </row>
    <row r="25" spans="1:8" ht="18" customHeight="1">
      <c r="A25" s="53" t="s">
        <v>324</v>
      </c>
      <c r="B25" s="54" t="s">
        <v>325</v>
      </c>
      <c r="C25" s="50">
        <v>169.58</v>
      </c>
      <c r="D25" s="50">
        <v>169.58</v>
      </c>
      <c r="E25" s="50"/>
      <c r="F25" s="55"/>
      <c r="G25" s="56"/>
      <c r="H25" s="57"/>
    </row>
    <row r="26" spans="1:8" ht="18" customHeight="1">
      <c r="A26" s="53" t="s">
        <v>326</v>
      </c>
      <c r="B26" s="54" t="s">
        <v>327</v>
      </c>
      <c r="C26" s="50">
        <v>85.45</v>
      </c>
      <c r="D26" s="50">
        <v>85.45</v>
      </c>
      <c r="E26" s="50"/>
      <c r="F26" s="55"/>
      <c r="G26" s="56"/>
      <c r="H26" s="57"/>
    </row>
    <row r="27" spans="1:8" ht="18" customHeight="1">
      <c r="A27" s="53" t="s">
        <v>328</v>
      </c>
      <c r="B27" s="54" t="s">
        <v>329</v>
      </c>
      <c r="C27" s="50">
        <v>42.73</v>
      </c>
      <c r="D27" s="50">
        <v>42.73</v>
      </c>
      <c r="E27" s="50"/>
      <c r="F27" s="55"/>
      <c r="G27" s="56"/>
      <c r="H27" s="57"/>
    </row>
    <row r="28" spans="1:8" ht="18" customHeight="1">
      <c r="A28" s="53" t="s">
        <v>330</v>
      </c>
      <c r="B28" s="54" t="s">
        <v>331</v>
      </c>
      <c r="C28" s="50">
        <v>41.4</v>
      </c>
      <c r="D28" s="50">
        <v>41.4</v>
      </c>
      <c r="E28" s="50"/>
      <c r="F28" s="55"/>
      <c r="G28" s="56"/>
      <c r="H28" s="57"/>
    </row>
    <row r="29" spans="1:8" ht="18" customHeight="1">
      <c r="A29" s="48" t="s">
        <v>96</v>
      </c>
      <c r="B29" s="49" t="s">
        <v>97</v>
      </c>
      <c r="C29" s="50">
        <v>55.01</v>
      </c>
      <c r="D29" s="50">
        <v>55.01</v>
      </c>
      <c r="E29" s="50"/>
      <c r="F29" s="55"/>
      <c r="G29" s="56"/>
      <c r="H29" s="57"/>
    </row>
    <row r="30" spans="1:8" ht="18" customHeight="1">
      <c r="A30" s="53" t="s">
        <v>332</v>
      </c>
      <c r="B30" s="54" t="s">
        <v>333</v>
      </c>
      <c r="C30" s="50">
        <v>55.01</v>
      </c>
      <c r="D30" s="50">
        <v>55.01</v>
      </c>
      <c r="E30" s="50"/>
      <c r="F30" s="55"/>
      <c r="G30" s="56"/>
      <c r="H30" s="57"/>
    </row>
    <row r="31" spans="1:8" ht="18" customHeight="1">
      <c r="A31" s="53" t="s">
        <v>334</v>
      </c>
      <c r="B31" s="54" t="s">
        <v>335</v>
      </c>
      <c r="C31" s="50">
        <v>43</v>
      </c>
      <c r="D31" s="50">
        <v>43</v>
      </c>
      <c r="E31" s="50"/>
      <c r="F31" s="55"/>
      <c r="G31" s="56"/>
      <c r="H31" s="57"/>
    </row>
    <row r="32" spans="1:8" ht="18" customHeight="1">
      <c r="A32" s="53" t="s">
        <v>336</v>
      </c>
      <c r="B32" s="54" t="s">
        <v>337</v>
      </c>
      <c r="C32" s="50">
        <v>2.39</v>
      </c>
      <c r="D32" s="50">
        <v>2.39</v>
      </c>
      <c r="E32" s="50"/>
      <c r="F32" s="55"/>
      <c r="G32" s="56"/>
      <c r="H32" s="57"/>
    </row>
    <row r="33" spans="1:8" ht="18" customHeight="1">
      <c r="A33" s="53" t="s">
        <v>338</v>
      </c>
      <c r="B33" s="54" t="s">
        <v>339</v>
      </c>
      <c r="C33" s="50">
        <v>9.61</v>
      </c>
      <c r="D33" s="50">
        <v>9.61</v>
      </c>
      <c r="E33" s="50"/>
      <c r="F33" s="55"/>
      <c r="G33" s="56"/>
      <c r="H33" s="57"/>
    </row>
    <row r="34" spans="1:8" ht="18" customHeight="1">
      <c r="A34" s="48" t="s">
        <v>106</v>
      </c>
      <c r="B34" s="49" t="s">
        <v>107</v>
      </c>
      <c r="C34" s="50">
        <v>72.24</v>
      </c>
      <c r="D34" s="50">
        <v>72.24</v>
      </c>
      <c r="E34" s="50"/>
      <c r="F34" s="55"/>
      <c r="G34" s="56"/>
      <c r="H34" s="57"/>
    </row>
    <row r="35" spans="1:8" ht="12.75">
      <c r="A35" s="53" t="s">
        <v>340</v>
      </c>
      <c r="B35" s="54" t="s">
        <v>341</v>
      </c>
      <c r="C35" s="50">
        <v>72.24</v>
      </c>
      <c r="D35" s="50">
        <v>72.24</v>
      </c>
      <c r="E35" s="50"/>
      <c r="F35" s="60"/>
      <c r="G35" s="61"/>
      <c r="H35" s="62"/>
    </row>
    <row r="36" spans="1:8" ht="13.5">
      <c r="A36" s="63" t="s">
        <v>342</v>
      </c>
      <c r="B36" s="64" t="s">
        <v>343</v>
      </c>
      <c r="C36" s="65">
        <v>72.24</v>
      </c>
      <c r="D36" s="65">
        <v>72.24</v>
      </c>
      <c r="E36" s="65"/>
      <c r="F36" s="66"/>
      <c r="G36" s="67"/>
      <c r="H36" s="68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G26" sqref="G26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5" t="s">
        <v>344</v>
      </c>
      <c r="B1" s="15"/>
      <c r="C1" s="16"/>
      <c r="D1" s="16"/>
      <c r="E1" s="16"/>
      <c r="F1" s="16"/>
      <c r="G1" s="17"/>
      <c r="H1" s="17"/>
      <c r="I1" s="17"/>
      <c r="J1" s="17"/>
      <c r="K1" s="17"/>
    </row>
    <row r="2" spans="1:11" ht="39" customHeight="1">
      <c r="A2" s="18" t="s">
        <v>345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6"/>
      <c r="B3" s="16"/>
      <c r="C3" s="16"/>
      <c r="D3" s="16"/>
      <c r="E3" s="16"/>
      <c r="F3" s="16"/>
      <c r="G3" s="17"/>
      <c r="H3" s="17"/>
      <c r="I3" s="17"/>
      <c r="J3" s="25" t="s">
        <v>2</v>
      </c>
      <c r="K3" s="26"/>
    </row>
    <row r="4" spans="1:11" ht="15.75">
      <c r="A4" s="20" t="s">
        <v>184</v>
      </c>
      <c r="B4" s="21" t="s">
        <v>120</v>
      </c>
      <c r="C4" s="21" t="s">
        <v>346</v>
      </c>
      <c r="D4" s="21" t="s">
        <v>347</v>
      </c>
      <c r="E4" s="21" t="s">
        <v>348</v>
      </c>
      <c r="F4" s="21" t="s">
        <v>349</v>
      </c>
      <c r="G4" s="21" t="s">
        <v>350</v>
      </c>
      <c r="H4" s="21"/>
      <c r="I4" s="21" t="s">
        <v>351</v>
      </c>
      <c r="J4" s="21" t="s">
        <v>352</v>
      </c>
      <c r="K4" s="21" t="s">
        <v>353</v>
      </c>
    </row>
    <row r="5" spans="1:11" ht="47.25">
      <c r="A5" s="20"/>
      <c r="B5" s="21"/>
      <c r="C5" s="21"/>
      <c r="D5" s="21"/>
      <c r="E5" s="21"/>
      <c r="F5" s="21"/>
      <c r="G5" s="21" t="s">
        <v>354</v>
      </c>
      <c r="H5" s="21" t="s">
        <v>355</v>
      </c>
      <c r="I5" s="21"/>
      <c r="J5" s="21"/>
      <c r="K5" s="21"/>
    </row>
    <row r="6" spans="1:11" ht="18.75">
      <c r="A6" s="22" t="s">
        <v>356</v>
      </c>
      <c r="B6" s="23">
        <f>C6+D6</f>
        <v>48.190000000000005</v>
      </c>
      <c r="C6" s="23">
        <v>0.31</v>
      </c>
      <c r="D6" s="23">
        <v>47.88</v>
      </c>
      <c r="E6" s="23"/>
      <c r="F6" s="23"/>
      <c r="G6" s="23"/>
      <c r="H6" s="23"/>
      <c r="I6" s="23"/>
      <c r="J6" s="23"/>
      <c r="K6" s="23"/>
    </row>
    <row r="7" spans="1:11" ht="18.75">
      <c r="A7" s="24" t="s">
        <v>357</v>
      </c>
      <c r="B7" s="23">
        <f>C7+D7</f>
        <v>48.190000000000005</v>
      </c>
      <c r="C7" s="23">
        <v>0.31</v>
      </c>
      <c r="D7" s="23">
        <v>47.88</v>
      </c>
      <c r="E7" s="23"/>
      <c r="F7" s="23"/>
      <c r="G7" s="23"/>
      <c r="H7" s="23"/>
      <c r="I7" s="23"/>
      <c r="J7" s="23"/>
      <c r="K7" s="23"/>
    </row>
    <row r="8" spans="1:11" ht="18.75">
      <c r="A8" s="24" t="s">
        <v>358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.75">
      <c r="A9" s="24" t="s">
        <v>359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27" ht="11.25">
      <c r="M27" t="s">
        <v>360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B8" sqref="B8:F15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256" width="1.5" style="1" customWidth="1"/>
  </cols>
  <sheetData>
    <row r="1" ht="21" customHeight="1">
      <c r="A1" s="2" t="s">
        <v>361</v>
      </c>
    </row>
    <row r="2" spans="1:6" ht="47.25" customHeight="1">
      <c r="A2" s="3" t="s">
        <v>362</v>
      </c>
      <c r="B2" s="3"/>
      <c r="C2" s="3"/>
      <c r="D2" s="3"/>
      <c r="E2" s="3"/>
      <c r="F2" s="3"/>
    </row>
    <row r="3" spans="1:6" ht="19.5" customHeight="1">
      <c r="A3" s="4"/>
      <c r="B3" s="4"/>
      <c r="C3" s="4"/>
      <c r="D3" s="4"/>
      <c r="E3" s="4"/>
      <c r="F3" s="5" t="s">
        <v>2</v>
      </c>
    </row>
    <row r="4" spans="1:6" ht="36" customHeight="1">
      <c r="A4" s="6" t="s">
        <v>363</v>
      </c>
      <c r="B4" s="6" t="s">
        <v>364</v>
      </c>
      <c r="C4" s="6"/>
      <c r="D4" s="6" t="s">
        <v>365</v>
      </c>
      <c r="E4" s="6">
        <v>1520.37</v>
      </c>
      <c r="F4" s="6"/>
    </row>
    <row r="5" spans="1:6" ht="36" customHeight="1">
      <c r="A5" s="6"/>
      <c r="B5" s="6"/>
      <c r="C5" s="6"/>
      <c r="D5" s="6" t="s">
        <v>366</v>
      </c>
      <c r="E5" s="6">
        <v>1520.37</v>
      </c>
      <c r="F5" s="6"/>
    </row>
    <row r="6" spans="1:6" ht="73.5" customHeight="1">
      <c r="A6" s="6" t="s">
        <v>367</v>
      </c>
      <c r="B6" s="6" t="s">
        <v>368</v>
      </c>
      <c r="C6" s="6"/>
      <c r="D6" s="6"/>
      <c r="E6" s="6"/>
      <c r="F6" s="6"/>
    </row>
    <row r="7" spans="1:6" ht="26.25" customHeight="1">
      <c r="A7" s="7" t="s">
        <v>369</v>
      </c>
      <c r="B7" s="6" t="s">
        <v>370</v>
      </c>
      <c r="C7" s="6" t="s">
        <v>371</v>
      </c>
      <c r="D7" s="6" t="s">
        <v>372</v>
      </c>
      <c r="E7" s="6" t="s">
        <v>373</v>
      </c>
      <c r="F7" s="6" t="s">
        <v>374</v>
      </c>
    </row>
    <row r="8" spans="1:6" ht="26.25" customHeight="1">
      <c r="A8" s="7"/>
      <c r="B8" s="6" t="s">
        <v>375</v>
      </c>
      <c r="C8" s="6">
        <v>15</v>
      </c>
      <c r="D8" s="8" t="s">
        <v>376</v>
      </c>
      <c r="E8" s="6" t="s">
        <v>377</v>
      </c>
      <c r="F8" s="6">
        <v>250</v>
      </c>
    </row>
    <row r="9" spans="1:6" ht="26.25" customHeight="1">
      <c r="A9" s="7"/>
      <c r="B9" s="6" t="s">
        <v>378</v>
      </c>
      <c r="C9" s="6">
        <v>15</v>
      </c>
      <c r="D9" s="8" t="s">
        <v>379</v>
      </c>
      <c r="E9" s="6" t="s">
        <v>377</v>
      </c>
      <c r="F9" s="6" t="s">
        <v>380</v>
      </c>
    </row>
    <row r="10" spans="1:6" ht="26.25" customHeight="1">
      <c r="A10" s="7"/>
      <c r="B10" s="6" t="s">
        <v>381</v>
      </c>
      <c r="C10" s="7">
        <v>15</v>
      </c>
      <c r="D10" s="7" t="s">
        <v>376</v>
      </c>
      <c r="E10" s="7" t="s">
        <v>377</v>
      </c>
      <c r="F10" s="7" t="s">
        <v>382</v>
      </c>
    </row>
    <row r="11" spans="1:6" ht="26.25" customHeight="1">
      <c r="A11" s="7"/>
      <c r="B11" s="6" t="s">
        <v>383</v>
      </c>
      <c r="C11" s="7">
        <v>15</v>
      </c>
      <c r="D11" s="7" t="s">
        <v>384</v>
      </c>
      <c r="E11" s="7" t="s">
        <v>377</v>
      </c>
      <c r="F11" s="7">
        <v>50</v>
      </c>
    </row>
    <row r="12" spans="1:6" ht="26.25" customHeight="1">
      <c r="A12" s="7"/>
      <c r="B12" s="6" t="s">
        <v>385</v>
      </c>
      <c r="C12" s="7">
        <v>10</v>
      </c>
      <c r="D12" s="7" t="s">
        <v>386</v>
      </c>
      <c r="E12" s="7" t="s">
        <v>377</v>
      </c>
      <c r="F12" s="7" t="s">
        <v>387</v>
      </c>
    </row>
    <row r="13" spans="1:6" ht="26.25" customHeight="1">
      <c r="A13" s="7"/>
      <c r="B13" s="6" t="s">
        <v>388</v>
      </c>
      <c r="C13" s="7">
        <v>10</v>
      </c>
      <c r="D13" s="7" t="s">
        <v>386</v>
      </c>
      <c r="E13" s="7" t="s">
        <v>389</v>
      </c>
      <c r="F13" s="7" t="s">
        <v>390</v>
      </c>
    </row>
    <row r="14" spans="1:6" ht="26.25" customHeight="1">
      <c r="A14" s="7"/>
      <c r="B14" s="6" t="s">
        <v>391</v>
      </c>
      <c r="C14" s="7">
        <v>10</v>
      </c>
      <c r="D14" s="7" t="s">
        <v>386</v>
      </c>
      <c r="E14" s="7" t="s">
        <v>389</v>
      </c>
      <c r="F14" s="7" t="s">
        <v>392</v>
      </c>
    </row>
    <row r="15" spans="1:6" ht="26.25" customHeight="1">
      <c r="A15" s="7"/>
      <c r="B15" s="6" t="s">
        <v>393</v>
      </c>
      <c r="C15" s="7">
        <v>10</v>
      </c>
      <c r="D15" s="7" t="s">
        <v>386</v>
      </c>
      <c r="E15" s="7" t="s">
        <v>389</v>
      </c>
      <c r="F15" s="7" t="s">
        <v>394</v>
      </c>
    </row>
    <row r="16" spans="1:6" ht="26.25" customHeight="1">
      <c r="A16" s="7"/>
      <c r="B16" s="6"/>
      <c r="C16" s="9"/>
      <c r="D16" s="9"/>
      <c r="E16" s="9"/>
      <c r="F16" s="9"/>
    </row>
    <row r="17" spans="1:6" ht="12.75">
      <c r="A17" s="10"/>
      <c r="B17" s="11"/>
      <c r="C17" s="12"/>
      <c r="D17" s="12"/>
      <c r="E17" s="12"/>
      <c r="F17" s="11"/>
    </row>
    <row r="18" spans="1:6" ht="12.75">
      <c r="A18" s="10"/>
      <c r="B18" s="11"/>
      <c r="C18" s="12"/>
      <c r="D18" s="12"/>
      <c r="E18" s="12"/>
      <c r="F18" s="11"/>
    </row>
    <row r="19" spans="1:6" ht="12.75">
      <c r="A19" s="10"/>
      <c r="B19" s="11"/>
      <c r="C19" s="12"/>
      <c r="D19" s="12"/>
      <c r="E19" s="12"/>
      <c r="F19" s="11"/>
    </row>
    <row r="20" spans="1:6" ht="12.75">
      <c r="A20" s="10"/>
      <c r="B20" s="11"/>
      <c r="C20" s="12"/>
      <c r="D20" s="12"/>
      <c r="E20" s="12"/>
      <c r="F20" s="11"/>
    </row>
    <row r="21" spans="1:6" ht="12.75">
      <c r="A21" s="10"/>
      <c r="B21" s="11"/>
      <c r="C21" s="12"/>
      <c r="D21" s="12"/>
      <c r="E21" s="12"/>
      <c r="F21" s="11"/>
    </row>
    <row r="22" spans="1:6" ht="12.75">
      <c r="A22" s="10"/>
      <c r="B22" s="11"/>
      <c r="C22" s="12"/>
      <c r="D22" s="12"/>
      <c r="E22" s="12"/>
      <c r="F22" s="11"/>
    </row>
    <row r="23" spans="1:6" ht="12.75">
      <c r="A23" s="10"/>
      <c r="B23" s="11"/>
      <c r="C23" s="12"/>
      <c r="D23" s="12"/>
      <c r="E23" s="12"/>
      <c r="F23" s="11"/>
    </row>
    <row r="24" spans="1:6" ht="12.75">
      <c r="A24" s="10"/>
      <c r="B24" s="11"/>
      <c r="C24" s="12"/>
      <c r="D24" s="12"/>
      <c r="E24" s="12"/>
      <c r="F24" s="11"/>
    </row>
    <row r="25" spans="1:6" ht="12.75">
      <c r="A25" s="10"/>
      <c r="B25" s="11"/>
      <c r="C25" s="12"/>
      <c r="D25" s="12"/>
      <c r="E25" s="12"/>
      <c r="F25" s="11"/>
    </row>
    <row r="26" spans="1:6" ht="12.75">
      <c r="A26" s="10"/>
      <c r="B26" s="11"/>
      <c r="C26" s="12"/>
      <c r="D26" s="12"/>
      <c r="E26" s="12"/>
      <c r="F26" s="11"/>
    </row>
    <row r="27" spans="1:6" ht="12.75">
      <c r="A27" s="10"/>
      <c r="B27" s="11"/>
      <c r="C27" s="12"/>
      <c r="D27" s="12"/>
      <c r="E27" s="12"/>
      <c r="F27" s="11"/>
    </row>
    <row r="28" spans="1:6" ht="12.75">
      <c r="A28" s="10"/>
      <c r="B28" s="11"/>
      <c r="C28" s="12"/>
      <c r="D28" s="12"/>
      <c r="E28" s="12"/>
      <c r="F28" s="11"/>
    </row>
    <row r="29" spans="1:6" ht="12.75">
      <c r="A29" s="10"/>
      <c r="B29" s="11"/>
      <c r="C29" s="12"/>
      <c r="D29" s="12"/>
      <c r="E29" s="12"/>
      <c r="F29" s="11"/>
    </row>
    <row r="30" spans="1:6" ht="12.75">
      <c r="A30" s="10"/>
      <c r="B30" s="11"/>
      <c r="C30" s="12"/>
      <c r="D30" s="12"/>
      <c r="E30" s="12"/>
      <c r="F30" s="11"/>
    </row>
    <row r="31" spans="1:6" ht="12.75">
      <c r="A31" s="10"/>
      <c r="B31" s="11"/>
      <c r="C31" s="12"/>
      <c r="D31" s="12"/>
      <c r="E31" s="12"/>
      <c r="F31" s="11"/>
    </row>
    <row r="32" spans="1:6" ht="12.75">
      <c r="A32" s="10"/>
      <c r="B32" s="11"/>
      <c r="C32" s="12"/>
      <c r="D32" s="12"/>
      <c r="E32" s="12"/>
      <c r="F32" s="11"/>
    </row>
    <row r="33" spans="1:6" ht="12.75">
      <c r="A33" s="10"/>
      <c r="B33" s="11"/>
      <c r="C33" s="12"/>
      <c r="D33" s="12"/>
      <c r="E33" s="12"/>
      <c r="F33" s="11"/>
    </row>
    <row r="34" spans="1:6" ht="12.75">
      <c r="A34" s="10"/>
      <c r="B34" s="11"/>
      <c r="C34" s="12"/>
      <c r="D34" s="12"/>
      <c r="E34" s="12"/>
      <c r="F34" s="11"/>
    </row>
    <row r="35" spans="1:6" ht="12.75">
      <c r="A35" s="10"/>
      <c r="B35" s="11"/>
      <c r="C35" s="12"/>
      <c r="D35" s="12"/>
      <c r="E35" s="12"/>
      <c r="F35" s="11"/>
    </row>
    <row r="36" spans="2:6" ht="12.75">
      <c r="B36" s="13"/>
      <c r="C36" s="14"/>
      <c r="D36" s="14"/>
      <c r="E36" s="14"/>
      <c r="F36" s="13"/>
    </row>
    <row r="37" spans="2:6" ht="12.75">
      <c r="B37" s="13"/>
      <c r="C37" s="14"/>
      <c r="D37" s="14"/>
      <c r="E37" s="14"/>
      <c r="F37" s="13"/>
    </row>
    <row r="38" spans="2:6" ht="12.75"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  <row r="40" spans="2:6" ht="12.75">
      <c r="B40" s="13"/>
      <c r="C40" s="13"/>
      <c r="D40" s="13"/>
      <c r="E40" s="13"/>
      <c r="F40" s="13"/>
    </row>
    <row r="41" spans="2:6" ht="12.75">
      <c r="B41" s="13"/>
      <c r="C41" s="13"/>
      <c r="D41" s="13"/>
      <c r="E41" s="13"/>
      <c r="F41" s="13"/>
    </row>
    <row r="42" spans="2:6" ht="12.75">
      <c r="B42" s="13"/>
      <c r="C42" s="13"/>
      <c r="D42" s="13"/>
      <c r="E42" s="13"/>
      <c r="F42" s="13"/>
    </row>
    <row r="43" spans="2:6" ht="12.75">
      <c r="B43" s="13"/>
      <c r="C43" s="13"/>
      <c r="D43" s="13"/>
      <c r="E43" s="13"/>
      <c r="F43" s="13"/>
    </row>
    <row r="44" spans="2:6" ht="12.75">
      <c r="B44" s="13"/>
      <c r="C44" s="13"/>
      <c r="D44" s="13"/>
      <c r="E44" s="13"/>
      <c r="F44" s="13"/>
    </row>
    <row r="45" spans="2:6" ht="12.75">
      <c r="B45" s="13"/>
      <c r="C45" s="13"/>
      <c r="D45" s="13"/>
      <c r="E45" s="13"/>
      <c r="F45" s="13"/>
    </row>
    <row r="46" spans="2:6" ht="12.75">
      <c r="B46" s="13"/>
      <c r="C46" s="13"/>
      <c r="D46" s="13"/>
      <c r="E46" s="13"/>
      <c r="F46" s="13"/>
    </row>
    <row r="47" spans="2:6" ht="12.75">
      <c r="B47" s="13"/>
      <c r="C47" s="13"/>
      <c r="D47" s="13"/>
      <c r="E47" s="13"/>
      <c r="F47" s="13"/>
    </row>
    <row r="48" spans="2:6" ht="12.75">
      <c r="B48" s="13"/>
      <c r="C48" s="13"/>
      <c r="D48" s="13"/>
      <c r="E48" s="13"/>
      <c r="F48" s="13"/>
    </row>
    <row r="49" spans="2:6" ht="12.75">
      <c r="B49" s="13"/>
      <c r="C49" s="13"/>
      <c r="D49" s="13"/>
      <c r="E49" s="13"/>
      <c r="F49" s="13"/>
    </row>
    <row r="50" spans="2:6" ht="12.75">
      <c r="B50" s="13"/>
      <c r="C50" s="13"/>
      <c r="D50" s="13"/>
      <c r="E50" s="13"/>
      <c r="F50" s="13"/>
    </row>
    <row r="51" spans="2:6" ht="12.75">
      <c r="B51" s="13"/>
      <c r="C51" s="13"/>
      <c r="D51" s="13"/>
      <c r="E51" s="13"/>
      <c r="F51" s="13"/>
    </row>
    <row r="52" spans="2:6" ht="12.75">
      <c r="B52" s="13"/>
      <c r="C52" s="13"/>
      <c r="D52" s="13"/>
      <c r="E52" s="13"/>
      <c r="F52" s="13"/>
    </row>
    <row r="53" spans="2:6" ht="12.75">
      <c r="B53" s="13"/>
      <c r="C53" s="13"/>
      <c r="D53" s="13"/>
      <c r="E53" s="13"/>
      <c r="F53" s="13"/>
    </row>
    <row r="54" spans="2:6" ht="12.75">
      <c r="B54" s="13"/>
      <c r="C54" s="13"/>
      <c r="D54" s="13"/>
      <c r="E54" s="13"/>
      <c r="F54" s="13"/>
    </row>
    <row r="55" spans="2:6" ht="12.75">
      <c r="B55" s="13"/>
      <c r="C55" s="13"/>
      <c r="D55" s="13"/>
      <c r="E55" s="13"/>
      <c r="F55" s="13"/>
    </row>
    <row r="56" spans="2:6" ht="12.75">
      <c r="B56" s="13"/>
      <c r="C56" s="13"/>
      <c r="D56" s="13"/>
      <c r="E56" s="13"/>
      <c r="F56" s="13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N34" sqref="N34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27" t="s">
        <v>0</v>
      </c>
    </row>
    <row r="2" spans="1:10" ht="30" customHeight="1">
      <c r="A2" s="28" t="s">
        <v>1</v>
      </c>
      <c r="B2" s="28"/>
      <c r="C2" s="28"/>
      <c r="D2" s="28"/>
      <c r="E2" s="28"/>
      <c r="F2" s="28"/>
      <c r="G2" s="28"/>
      <c r="H2" s="69"/>
      <c r="I2" s="69"/>
      <c r="J2" s="69"/>
    </row>
    <row r="4" spans="5:7" ht="12.75">
      <c r="E4" s="216" t="s">
        <v>2</v>
      </c>
      <c r="F4" s="216"/>
      <c r="G4" s="216"/>
    </row>
    <row r="5" spans="1:7" ht="23.25" customHeight="1">
      <c r="A5" s="32" t="s">
        <v>3</v>
      </c>
      <c r="B5" s="33" t="s">
        <v>3</v>
      </c>
      <c r="C5" s="33" t="s">
        <v>4</v>
      </c>
      <c r="D5" s="33"/>
      <c r="E5" s="33"/>
      <c r="F5" s="33"/>
      <c r="G5" s="217"/>
    </row>
    <row r="6" spans="1:7" ht="12" customHeight="1">
      <c r="A6" s="36" t="s">
        <v>5</v>
      </c>
      <c r="B6" s="38" t="s">
        <v>6</v>
      </c>
      <c r="C6" s="38" t="s">
        <v>7</v>
      </c>
      <c r="D6" s="218" t="s">
        <v>8</v>
      </c>
      <c r="E6" s="218"/>
      <c r="F6" s="218"/>
      <c r="G6" s="219"/>
    </row>
    <row r="7" spans="1:7" ht="25.5">
      <c r="A7" s="36" t="s">
        <v>5</v>
      </c>
      <c r="B7" s="38" t="s">
        <v>9</v>
      </c>
      <c r="C7" s="38" t="s">
        <v>7</v>
      </c>
      <c r="D7" s="218" t="s">
        <v>10</v>
      </c>
      <c r="E7" s="38" t="s">
        <v>11</v>
      </c>
      <c r="F7" s="38" t="s">
        <v>12</v>
      </c>
      <c r="G7" s="39" t="s">
        <v>13</v>
      </c>
    </row>
    <row r="8" spans="1:7" ht="12.75">
      <c r="A8" s="109" t="s">
        <v>14</v>
      </c>
      <c r="B8" s="51">
        <f>SUM(B9:B11)</f>
        <v>1408.79</v>
      </c>
      <c r="C8" s="220" t="s">
        <v>15</v>
      </c>
      <c r="D8" s="221">
        <v>1520.37</v>
      </c>
      <c r="E8" s="222">
        <f>E9+E12+E16+E17+E27</f>
        <v>1520.37</v>
      </c>
      <c r="F8" s="223"/>
      <c r="G8" s="224"/>
    </row>
    <row r="9" spans="1:7" ht="13.5" customHeight="1">
      <c r="A9" s="109" t="s">
        <v>16</v>
      </c>
      <c r="B9" s="107">
        <v>1408.79</v>
      </c>
      <c r="C9" s="108" t="s">
        <v>17</v>
      </c>
      <c r="D9" s="51">
        <f aca="true" t="shared" si="0" ref="D9:D32">SUM(E9:G9)</f>
        <v>3.77</v>
      </c>
      <c r="E9" s="51">
        <v>3.77</v>
      </c>
      <c r="F9" s="51"/>
      <c r="G9" s="57"/>
    </row>
    <row r="10" spans="1:7" ht="13.5" customHeight="1">
      <c r="A10" s="109" t="s">
        <v>18</v>
      </c>
      <c r="B10" s="51"/>
      <c r="C10" s="108" t="s">
        <v>19</v>
      </c>
      <c r="D10" s="51">
        <f t="shared" si="0"/>
        <v>0</v>
      </c>
      <c r="E10" s="51"/>
      <c r="F10" s="51"/>
      <c r="G10" s="57"/>
    </row>
    <row r="11" spans="1:7" ht="13.5" customHeight="1">
      <c r="A11" s="109" t="s">
        <v>20</v>
      </c>
      <c r="B11" s="51"/>
      <c r="C11" s="108" t="s">
        <v>21</v>
      </c>
      <c r="D11" s="51">
        <f t="shared" si="0"/>
        <v>0</v>
      </c>
      <c r="E11" s="51"/>
      <c r="F11" s="51"/>
      <c r="G11" s="57"/>
    </row>
    <row r="12" spans="1:7" ht="13.5" customHeight="1">
      <c r="A12" s="109"/>
      <c r="B12" s="51"/>
      <c r="C12" s="108" t="s">
        <v>22</v>
      </c>
      <c r="D12" s="51">
        <f t="shared" si="0"/>
        <v>1219.77</v>
      </c>
      <c r="E12" s="51">
        <v>1219.77</v>
      </c>
      <c r="F12" s="51"/>
      <c r="G12" s="57"/>
    </row>
    <row r="13" spans="1:7" ht="13.5" customHeight="1">
      <c r="A13" s="109"/>
      <c r="B13" s="51"/>
      <c r="C13" s="108" t="s">
        <v>23</v>
      </c>
      <c r="D13" s="51">
        <f t="shared" si="0"/>
        <v>0</v>
      </c>
      <c r="E13" s="51"/>
      <c r="F13" s="51"/>
      <c r="G13" s="57"/>
    </row>
    <row r="14" spans="1:7" ht="13.5" customHeight="1">
      <c r="A14" s="109"/>
      <c r="B14" s="51"/>
      <c r="C14" s="108" t="s">
        <v>24</v>
      </c>
      <c r="D14" s="51">
        <f t="shared" si="0"/>
        <v>0</v>
      </c>
      <c r="E14" s="51"/>
      <c r="F14" s="51"/>
      <c r="G14" s="57"/>
    </row>
    <row r="15" spans="1:7" ht="13.5" customHeight="1">
      <c r="A15" s="109"/>
      <c r="B15" s="51"/>
      <c r="C15" s="108" t="s">
        <v>25</v>
      </c>
      <c r="D15" s="51">
        <f t="shared" si="0"/>
        <v>0</v>
      </c>
      <c r="E15" s="51"/>
      <c r="F15" s="51"/>
      <c r="G15" s="57"/>
    </row>
    <row r="16" spans="1:7" ht="13.5" customHeight="1">
      <c r="A16" s="109"/>
      <c r="B16" s="51"/>
      <c r="C16" s="108" t="s">
        <v>26</v>
      </c>
      <c r="D16" s="51">
        <f t="shared" si="0"/>
        <v>169.58</v>
      </c>
      <c r="E16" s="51">
        <v>169.58</v>
      </c>
      <c r="F16" s="51"/>
      <c r="G16" s="57"/>
    </row>
    <row r="17" spans="1:7" ht="13.5" customHeight="1">
      <c r="A17" s="109"/>
      <c r="B17" s="51"/>
      <c r="C17" s="108" t="s">
        <v>27</v>
      </c>
      <c r="D17" s="51">
        <f t="shared" si="0"/>
        <v>55.01</v>
      </c>
      <c r="E17" s="51">
        <v>55.01</v>
      </c>
      <c r="F17" s="51"/>
      <c r="G17" s="57"/>
    </row>
    <row r="18" spans="1:7" ht="13.5" customHeight="1">
      <c r="A18" s="109"/>
      <c r="B18" s="51"/>
      <c r="C18" s="108" t="s">
        <v>28</v>
      </c>
      <c r="D18" s="51">
        <f t="shared" si="0"/>
        <v>0</v>
      </c>
      <c r="E18" s="51"/>
      <c r="F18" s="51"/>
      <c r="G18" s="57"/>
    </row>
    <row r="19" spans="1:7" ht="13.5" customHeight="1">
      <c r="A19" s="109"/>
      <c r="B19" s="51"/>
      <c r="C19" s="108" t="s">
        <v>29</v>
      </c>
      <c r="D19" s="51">
        <f t="shared" si="0"/>
        <v>0</v>
      </c>
      <c r="E19" s="51"/>
      <c r="F19" s="51"/>
      <c r="G19" s="57"/>
    </row>
    <row r="20" spans="1:7" ht="13.5" customHeight="1">
      <c r="A20" s="109"/>
      <c r="B20" s="51"/>
      <c r="C20" s="108" t="s">
        <v>30</v>
      </c>
      <c r="D20" s="51">
        <f t="shared" si="0"/>
        <v>0</v>
      </c>
      <c r="E20" s="51"/>
      <c r="F20" s="51"/>
      <c r="G20" s="57"/>
    </row>
    <row r="21" spans="1:7" ht="13.5" customHeight="1">
      <c r="A21" s="109"/>
      <c r="B21" s="51"/>
      <c r="C21" s="108" t="s">
        <v>31</v>
      </c>
      <c r="D21" s="51">
        <f t="shared" si="0"/>
        <v>0</v>
      </c>
      <c r="E21" s="51"/>
      <c r="F21" s="51"/>
      <c r="G21" s="57"/>
    </row>
    <row r="22" spans="1:7" ht="13.5" customHeight="1">
      <c r="A22" s="109"/>
      <c r="B22" s="51"/>
      <c r="C22" s="108" t="s">
        <v>32</v>
      </c>
      <c r="D22" s="51">
        <f t="shared" si="0"/>
        <v>0</v>
      </c>
      <c r="E22" s="51"/>
      <c r="F22" s="51"/>
      <c r="G22" s="57"/>
    </row>
    <row r="23" spans="1:7" ht="13.5" customHeight="1">
      <c r="A23" s="109"/>
      <c r="B23" s="110"/>
      <c r="C23" s="108" t="s">
        <v>33</v>
      </c>
      <c r="D23" s="51">
        <f t="shared" si="0"/>
        <v>0</v>
      </c>
      <c r="E23" s="51"/>
      <c r="F23" s="51"/>
      <c r="G23" s="57"/>
    </row>
    <row r="24" spans="1:7" ht="13.5" customHeight="1">
      <c r="A24" s="109"/>
      <c r="B24" s="110"/>
      <c r="C24" s="108" t="s">
        <v>34</v>
      </c>
      <c r="D24" s="51">
        <f t="shared" si="0"/>
        <v>0</v>
      </c>
      <c r="E24" s="51"/>
      <c r="F24" s="51"/>
      <c r="G24" s="57"/>
    </row>
    <row r="25" spans="1:7" ht="13.5" customHeight="1">
      <c r="A25" s="109"/>
      <c r="B25" s="110"/>
      <c r="C25" s="108" t="s">
        <v>35</v>
      </c>
      <c r="D25" s="51">
        <f t="shared" si="0"/>
        <v>0</v>
      </c>
      <c r="E25" s="51"/>
      <c r="F25" s="51"/>
      <c r="G25" s="57"/>
    </row>
    <row r="26" spans="1:7" ht="13.5" customHeight="1">
      <c r="A26" s="109"/>
      <c r="B26" s="110"/>
      <c r="C26" s="111" t="s">
        <v>36</v>
      </c>
      <c r="D26" s="51">
        <f t="shared" si="0"/>
        <v>0</v>
      </c>
      <c r="E26" s="51"/>
      <c r="F26" s="51"/>
      <c r="G26" s="57"/>
    </row>
    <row r="27" spans="1:7" ht="13.5" customHeight="1">
      <c r="A27" s="109"/>
      <c r="B27" s="110"/>
      <c r="C27" s="111" t="s">
        <v>37</v>
      </c>
      <c r="D27" s="51">
        <f t="shared" si="0"/>
        <v>72.24</v>
      </c>
      <c r="E27" s="51">
        <v>72.24</v>
      </c>
      <c r="F27" s="51"/>
      <c r="G27" s="57"/>
    </row>
    <row r="28" spans="1:7" ht="13.5" customHeight="1">
      <c r="A28" s="225"/>
      <c r="B28" s="51"/>
      <c r="C28" s="111" t="s">
        <v>38</v>
      </c>
      <c r="D28" s="51">
        <f t="shared" si="0"/>
        <v>0</v>
      </c>
      <c r="E28" s="51"/>
      <c r="F28" s="51"/>
      <c r="G28" s="57"/>
    </row>
    <row r="29" spans="1:7" ht="13.5" customHeight="1">
      <c r="A29" s="225"/>
      <c r="B29" s="51"/>
      <c r="C29" s="111" t="s">
        <v>39</v>
      </c>
      <c r="D29" s="51">
        <f t="shared" si="0"/>
        <v>0</v>
      </c>
      <c r="E29" s="51"/>
      <c r="F29" s="51"/>
      <c r="G29" s="57"/>
    </row>
    <row r="30" spans="1:7" ht="13.5" customHeight="1">
      <c r="A30" s="109"/>
      <c r="B30" s="110"/>
      <c r="C30" s="111" t="s">
        <v>40</v>
      </c>
      <c r="D30" s="51">
        <f t="shared" si="0"/>
        <v>0</v>
      </c>
      <c r="E30" s="51"/>
      <c r="F30" s="51"/>
      <c r="G30" s="57"/>
    </row>
    <row r="31" spans="1:7" ht="13.5" customHeight="1">
      <c r="A31" s="109" t="s">
        <v>41</v>
      </c>
      <c r="B31" s="51">
        <v>111.58</v>
      </c>
      <c r="C31" s="111" t="s">
        <v>42</v>
      </c>
      <c r="D31" s="51">
        <f t="shared" si="0"/>
        <v>0</v>
      </c>
      <c r="E31" s="51"/>
      <c r="F31" s="51"/>
      <c r="G31" s="57"/>
    </row>
    <row r="32" spans="1:7" ht="13.5" customHeight="1">
      <c r="A32" s="109" t="s">
        <v>43</v>
      </c>
      <c r="B32" s="51"/>
      <c r="C32" s="111" t="s">
        <v>44</v>
      </c>
      <c r="D32" s="51">
        <f t="shared" si="0"/>
        <v>0</v>
      </c>
      <c r="E32" s="51"/>
      <c r="F32" s="51"/>
      <c r="G32" s="57"/>
    </row>
    <row r="33" spans="1:7" ht="13.5" customHeight="1">
      <c r="A33" s="109" t="s">
        <v>45</v>
      </c>
      <c r="B33" s="51"/>
      <c r="C33" s="221" t="s">
        <v>46</v>
      </c>
      <c r="D33" s="51">
        <f>SUM(E34:F34)</f>
        <v>0</v>
      </c>
      <c r="E33" s="51"/>
      <c r="F33" s="51">
        <f>SUM(F9:F32)</f>
        <v>0</v>
      </c>
      <c r="G33" s="52">
        <f>SUM(G9:G32)</f>
        <v>0</v>
      </c>
    </row>
    <row r="34" spans="1:7" ht="13.5" customHeight="1">
      <c r="A34" s="109" t="s">
        <v>20</v>
      </c>
      <c r="B34" s="51"/>
      <c r="C34" s="56"/>
      <c r="D34" s="56"/>
      <c r="E34" s="51"/>
      <c r="F34" s="51"/>
      <c r="G34" s="57"/>
    </row>
    <row r="35" spans="1:7" ht="13.5" customHeight="1">
      <c r="A35" s="226" t="s">
        <v>47</v>
      </c>
      <c r="B35" s="119">
        <f>B9+B31</f>
        <v>1520.37</v>
      </c>
      <c r="C35" s="227" t="s">
        <v>48</v>
      </c>
      <c r="D35" s="119">
        <v>1520.37</v>
      </c>
      <c r="E35" s="119">
        <v>1520.37</v>
      </c>
      <c r="F35" s="119">
        <f>F33</f>
        <v>0</v>
      </c>
      <c r="G35" s="228">
        <f>G33</f>
        <v>0</v>
      </c>
    </row>
    <row r="36" spans="1:7" ht="30" customHeight="1">
      <c r="A36" s="229" t="s">
        <v>49</v>
      </c>
      <c r="B36" s="229"/>
      <c r="C36" s="229"/>
      <c r="D36" s="229"/>
      <c r="E36" s="229"/>
      <c r="F36" s="229"/>
      <c r="G36" s="229"/>
    </row>
    <row r="37" spans="1:7" ht="16.5" customHeight="1">
      <c r="A37" s="229"/>
      <c r="B37" s="229"/>
      <c r="C37" s="229"/>
      <c r="D37" s="229"/>
      <c r="E37" s="229"/>
      <c r="F37" s="229"/>
      <c r="G37" s="229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3">
      <selection activeCell="A7" sqref="A7:C33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5" t="s">
        <v>50</v>
      </c>
      <c r="B1" s="133"/>
      <c r="C1" s="133"/>
      <c r="D1" s="133"/>
      <c r="E1" s="133"/>
    </row>
    <row r="2" spans="1:6" ht="54" customHeight="1">
      <c r="A2" s="172" t="s">
        <v>51</v>
      </c>
      <c r="B2" s="29"/>
      <c r="C2" s="29"/>
      <c r="D2" s="29"/>
      <c r="E2" s="29"/>
      <c r="F2" s="203"/>
    </row>
    <row r="3" spans="2:5" s="173" customFormat="1" ht="23.25" customHeight="1">
      <c r="B3" s="167" t="s">
        <v>2</v>
      </c>
      <c r="C3" s="167"/>
      <c r="D3" s="167"/>
      <c r="E3" s="167"/>
    </row>
    <row r="4" spans="1:5" s="202" customFormat="1" ht="20.25" customHeight="1">
      <c r="A4" s="174" t="s">
        <v>52</v>
      </c>
      <c r="B4" s="175" t="s">
        <v>53</v>
      </c>
      <c r="C4" s="175" t="s">
        <v>54</v>
      </c>
      <c r="D4" s="175"/>
      <c r="E4" s="176"/>
    </row>
    <row r="5" spans="1:5" s="202" customFormat="1" ht="20.25" customHeight="1">
      <c r="A5" s="177"/>
      <c r="B5" s="178"/>
      <c r="C5" s="178" t="s">
        <v>55</v>
      </c>
      <c r="D5" s="178" t="s">
        <v>56</v>
      </c>
      <c r="E5" s="180" t="s">
        <v>57</v>
      </c>
    </row>
    <row r="6" spans="1:5" s="202" customFormat="1" ht="20.25" customHeight="1">
      <c r="A6" s="145"/>
      <c r="B6" s="184" t="s">
        <v>58</v>
      </c>
      <c r="C6" s="184">
        <f>C7+C10+C21+C26+C31</f>
        <v>1520.37</v>
      </c>
      <c r="D6" s="184">
        <f>D7+D10+D21+D26+D31</f>
        <v>1096.99</v>
      </c>
      <c r="E6" s="184">
        <f>E7+E10+E21+E26+E31</f>
        <v>423.37999999999994</v>
      </c>
    </row>
    <row r="7" spans="1:5" s="202" customFormat="1" ht="20.25" customHeight="1">
      <c r="A7" s="204" t="s">
        <v>59</v>
      </c>
      <c r="B7" s="205" t="s">
        <v>60</v>
      </c>
      <c r="C7" s="206">
        <v>3.77</v>
      </c>
      <c r="D7" s="206">
        <v>3.77</v>
      </c>
      <c r="E7" s="207"/>
    </row>
    <row r="8" spans="1:5" s="202" customFormat="1" ht="20.25" customHeight="1">
      <c r="A8" s="208" t="s">
        <v>61</v>
      </c>
      <c r="B8" s="209" t="s">
        <v>62</v>
      </c>
      <c r="C8" s="206">
        <v>3.77</v>
      </c>
      <c r="D8" s="206">
        <v>3.77</v>
      </c>
      <c r="E8" s="207"/>
    </row>
    <row r="9" spans="1:5" s="202" customFormat="1" ht="20.25" customHeight="1">
      <c r="A9" s="208" t="s">
        <v>63</v>
      </c>
      <c r="B9" s="209" t="s">
        <v>64</v>
      </c>
      <c r="C9" s="206">
        <v>3.77</v>
      </c>
      <c r="D9" s="206">
        <v>3.77</v>
      </c>
      <c r="E9" s="207"/>
    </row>
    <row r="10" spans="1:5" s="202" customFormat="1" ht="20.25" customHeight="1">
      <c r="A10" s="204" t="s">
        <v>65</v>
      </c>
      <c r="B10" s="205" t="s">
        <v>66</v>
      </c>
      <c r="C10" s="206">
        <f>C11</f>
        <v>1219.77</v>
      </c>
      <c r="D10" s="206">
        <v>796.39</v>
      </c>
      <c r="E10" s="207">
        <f>E12+E13+E14+E15+E16+E17+E18+E19</f>
        <v>423.37999999999994</v>
      </c>
    </row>
    <row r="11" spans="1:5" s="202" customFormat="1" ht="20.25" customHeight="1">
      <c r="A11" s="208" t="s">
        <v>67</v>
      </c>
      <c r="B11" s="209" t="s">
        <v>68</v>
      </c>
      <c r="C11" s="206">
        <f>D11+E11</f>
        <v>1219.77</v>
      </c>
      <c r="D11" s="206">
        <v>796.39</v>
      </c>
      <c r="E11" s="207">
        <v>423.38</v>
      </c>
    </row>
    <row r="12" spans="1:5" s="202" customFormat="1" ht="20.25" customHeight="1">
      <c r="A12" s="208" t="s">
        <v>69</v>
      </c>
      <c r="B12" s="209" t="s">
        <v>70</v>
      </c>
      <c r="C12" s="206">
        <f aca="true" t="shared" si="0" ref="C12:C20">D12+E12</f>
        <v>763.9399999999999</v>
      </c>
      <c r="D12" s="206">
        <v>751.41</v>
      </c>
      <c r="E12" s="207">
        <v>12.53</v>
      </c>
    </row>
    <row r="13" spans="1:5" s="202" customFormat="1" ht="20.25" customHeight="1">
      <c r="A13" s="208" t="s">
        <v>71</v>
      </c>
      <c r="B13" s="209" t="s">
        <v>72</v>
      </c>
      <c r="C13" s="206">
        <f t="shared" si="0"/>
        <v>148.82</v>
      </c>
      <c r="D13" s="206"/>
      <c r="E13" s="207">
        <v>148.82</v>
      </c>
    </row>
    <row r="14" spans="1:5" s="202" customFormat="1" ht="20.25" customHeight="1">
      <c r="A14" s="208" t="s">
        <v>73</v>
      </c>
      <c r="B14" s="209" t="s">
        <v>74</v>
      </c>
      <c r="C14" s="206">
        <f t="shared" si="0"/>
        <v>110.29</v>
      </c>
      <c r="D14" s="206"/>
      <c r="E14" s="207">
        <v>110.29</v>
      </c>
    </row>
    <row r="15" spans="1:5" s="202" customFormat="1" ht="20.25" customHeight="1">
      <c r="A15" s="210">
        <v>2040506</v>
      </c>
      <c r="B15" s="211" t="s">
        <v>75</v>
      </c>
      <c r="C15" s="206">
        <f t="shared" si="0"/>
        <v>2.45</v>
      </c>
      <c r="D15" s="206"/>
      <c r="E15" s="207">
        <v>2.45</v>
      </c>
    </row>
    <row r="16" spans="1:5" s="202" customFormat="1" ht="20.25" customHeight="1">
      <c r="A16" s="208" t="s">
        <v>76</v>
      </c>
      <c r="B16" s="209" t="s">
        <v>77</v>
      </c>
      <c r="C16" s="206">
        <f t="shared" si="0"/>
        <v>33.02</v>
      </c>
      <c r="D16" s="206"/>
      <c r="E16" s="207">
        <v>33.02</v>
      </c>
    </row>
    <row r="17" spans="1:5" s="202" customFormat="1" ht="20.25" customHeight="1">
      <c r="A17" s="208" t="s">
        <v>78</v>
      </c>
      <c r="B17" s="209" t="s">
        <v>79</v>
      </c>
      <c r="C17" s="206">
        <f t="shared" si="0"/>
        <v>40</v>
      </c>
      <c r="D17" s="206"/>
      <c r="E17" s="207">
        <v>40</v>
      </c>
    </row>
    <row r="18" spans="1:5" s="202" customFormat="1" ht="20.25" customHeight="1">
      <c r="A18" s="208" t="s">
        <v>80</v>
      </c>
      <c r="B18" s="209" t="s">
        <v>81</v>
      </c>
      <c r="C18" s="206">
        <f t="shared" si="0"/>
        <v>60.9</v>
      </c>
      <c r="D18" s="206"/>
      <c r="E18" s="207">
        <v>60.9</v>
      </c>
    </row>
    <row r="19" spans="1:5" s="202" customFormat="1" ht="20.25" customHeight="1">
      <c r="A19" s="208" t="s">
        <v>82</v>
      </c>
      <c r="B19" s="209" t="s">
        <v>83</v>
      </c>
      <c r="C19" s="206">
        <f t="shared" si="0"/>
        <v>15.37</v>
      </c>
      <c r="D19" s="206"/>
      <c r="E19" s="207">
        <v>15.37</v>
      </c>
    </row>
    <row r="20" spans="1:5" s="202" customFormat="1" ht="20.25" customHeight="1">
      <c r="A20" s="208" t="s">
        <v>84</v>
      </c>
      <c r="B20" s="209" t="s">
        <v>85</v>
      </c>
      <c r="C20" s="206">
        <f t="shared" si="0"/>
        <v>44.98</v>
      </c>
      <c r="D20" s="206">
        <v>44.98</v>
      </c>
      <c r="E20" s="207"/>
    </row>
    <row r="21" spans="1:5" s="202" customFormat="1" ht="20.25" customHeight="1">
      <c r="A21" s="204" t="s">
        <v>86</v>
      </c>
      <c r="B21" s="205" t="s">
        <v>87</v>
      </c>
      <c r="C21" s="206">
        <v>169.58</v>
      </c>
      <c r="D21" s="206">
        <v>169.58</v>
      </c>
      <c r="E21" s="207"/>
    </row>
    <row r="22" spans="1:5" s="202" customFormat="1" ht="20.25" customHeight="1">
      <c r="A22" s="208" t="s">
        <v>88</v>
      </c>
      <c r="B22" s="209" t="s">
        <v>89</v>
      </c>
      <c r="C22" s="206">
        <v>169.58</v>
      </c>
      <c r="D22" s="206">
        <v>169.58</v>
      </c>
      <c r="E22" s="207"/>
    </row>
    <row r="23" spans="1:5" s="202" customFormat="1" ht="20.25" customHeight="1">
      <c r="A23" s="208" t="s">
        <v>90</v>
      </c>
      <c r="B23" s="209" t="s">
        <v>91</v>
      </c>
      <c r="C23" s="206">
        <v>85.45</v>
      </c>
      <c r="D23" s="206">
        <v>85.45</v>
      </c>
      <c r="E23" s="207"/>
    </row>
    <row r="24" spans="1:5" s="202" customFormat="1" ht="20.25" customHeight="1">
      <c r="A24" s="208" t="s">
        <v>92</v>
      </c>
      <c r="B24" s="209" t="s">
        <v>93</v>
      </c>
      <c r="C24" s="206">
        <v>42.73</v>
      </c>
      <c r="D24" s="206">
        <v>42.73</v>
      </c>
      <c r="E24" s="207"/>
    </row>
    <row r="25" spans="1:5" s="202" customFormat="1" ht="20.25" customHeight="1">
      <c r="A25" s="208" t="s">
        <v>94</v>
      </c>
      <c r="B25" s="209" t="s">
        <v>95</v>
      </c>
      <c r="C25" s="206">
        <v>41.4</v>
      </c>
      <c r="D25" s="206">
        <v>41.4</v>
      </c>
      <c r="E25" s="207"/>
    </row>
    <row r="26" spans="1:5" s="202" customFormat="1" ht="20.25" customHeight="1">
      <c r="A26" s="204" t="s">
        <v>96</v>
      </c>
      <c r="B26" s="205" t="s">
        <v>97</v>
      </c>
      <c r="C26" s="206">
        <v>55.01</v>
      </c>
      <c r="D26" s="206">
        <v>55.01</v>
      </c>
      <c r="E26" s="207"/>
    </row>
    <row r="27" spans="1:5" s="202" customFormat="1" ht="20.25" customHeight="1">
      <c r="A27" s="208" t="s">
        <v>98</v>
      </c>
      <c r="B27" s="209" t="s">
        <v>99</v>
      </c>
      <c r="C27" s="206">
        <v>55.01</v>
      </c>
      <c r="D27" s="206">
        <v>55.01</v>
      </c>
      <c r="E27" s="207"/>
    </row>
    <row r="28" spans="1:5" s="202" customFormat="1" ht="20.25" customHeight="1">
      <c r="A28" s="208" t="s">
        <v>100</v>
      </c>
      <c r="B28" s="209" t="s">
        <v>101</v>
      </c>
      <c r="C28" s="206">
        <v>43</v>
      </c>
      <c r="D28" s="206">
        <v>43</v>
      </c>
      <c r="E28" s="207"/>
    </row>
    <row r="29" spans="1:5" s="202" customFormat="1" ht="20.25" customHeight="1">
      <c r="A29" s="208" t="s">
        <v>102</v>
      </c>
      <c r="B29" s="209" t="s">
        <v>103</v>
      </c>
      <c r="C29" s="206">
        <v>2.39</v>
      </c>
      <c r="D29" s="206">
        <v>2.39</v>
      </c>
      <c r="E29" s="207"/>
    </row>
    <row r="30" spans="1:5" s="202" customFormat="1" ht="20.25" customHeight="1">
      <c r="A30" s="208" t="s">
        <v>104</v>
      </c>
      <c r="B30" s="209" t="s">
        <v>105</v>
      </c>
      <c r="C30" s="206">
        <v>9.61</v>
      </c>
      <c r="D30" s="206">
        <v>9.61</v>
      </c>
      <c r="E30" s="207"/>
    </row>
    <row r="31" spans="1:5" s="202" customFormat="1" ht="20.25" customHeight="1">
      <c r="A31" s="204" t="s">
        <v>106</v>
      </c>
      <c r="B31" s="205" t="s">
        <v>107</v>
      </c>
      <c r="C31" s="206">
        <v>72.24</v>
      </c>
      <c r="D31" s="206">
        <v>72.24</v>
      </c>
      <c r="E31" s="207"/>
    </row>
    <row r="32" spans="1:5" s="202" customFormat="1" ht="20.25" customHeight="1">
      <c r="A32" s="208" t="s">
        <v>108</v>
      </c>
      <c r="B32" s="209" t="s">
        <v>109</v>
      </c>
      <c r="C32" s="206">
        <v>72.24</v>
      </c>
      <c r="D32" s="206">
        <v>72.24</v>
      </c>
      <c r="E32" s="207"/>
    </row>
    <row r="33" spans="1:5" s="202" customFormat="1" ht="20.25" customHeight="1">
      <c r="A33" s="212" t="s">
        <v>110</v>
      </c>
      <c r="B33" s="213" t="s">
        <v>111</v>
      </c>
      <c r="C33" s="214">
        <v>72.24</v>
      </c>
      <c r="D33" s="214">
        <v>72.24</v>
      </c>
      <c r="E33" s="21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4">
      <selection activeCell="J29" sqref="J29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2.83203125" style="0" customWidth="1"/>
    <col min="5" max="5" width="18.66015625" style="0" customWidth="1"/>
    <col min="6" max="6" width="16.33203125" style="0" customWidth="1"/>
  </cols>
  <sheetData>
    <row r="1" spans="1:4" ht="18">
      <c r="A1" s="15" t="s">
        <v>112</v>
      </c>
      <c r="B1" s="133"/>
      <c r="C1" s="133"/>
      <c r="D1" s="133"/>
    </row>
    <row r="2" spans="1:6" ht="94.5" customHeight="1">
      <c r="A2" s="172" t="s">
        <v>113</v>
      </c>
      <c r="B2" s="172"/>
      <c r="C2" s="172"/>
      <c r="D2" s="172"/>
      <c r="E2" s="172"/>
      <c r="F2" s="172"/>
    </row>
    <row r="3" spans="1:6" ht="19.5">
      <c r="A3" s="173"/>
      <c r="B3" s="173"/>
      <c r="C3" s="167" t="s">
        <v>2</v>
      </c>
      <c r="D3" s="167"/>
      <c r="E3" s="167"/>
      <c r="F3" s="167"/>
    </row>
    <row r="4" spans="1:6" ht="18.75" customHeight="1">
      <c r="A4" s="174" t="s">
        <v>52</v>
      </c>
      <c r="B4" s="175"/>
      <c r="C4" s="175" t="s">
        <v>114</v>
      </c>
      <c r="D4" s="175" t="s">
        <v>115</v>
      </c>
      <c r="E4" s="175"/>
      <c r="F4" s="176"/>
    </row>
    <row r="5" spans="1:6" ht="23.25" customHeight="1">
      <c r="A5" s="177" t="s">
        <v>116</v>
      </c>
      <c r="B5" s="178" t="s">
        <v>117</v>
      </c>
      <c r="C5" s="178"/>
      <c r="D5" s="179" t="s">
        <v>55</v>
      </c>
      <c r="E5" s="178" t="s">
        <v>118</v>
      </c>
      <c r="F5" s="180" t="s">
        <v>119</v>
      </c>
    </row>
    <row r="6" spans="1:6" ht="23.25" customHeight="1">
      <c r="A6" s="181" t="s">
        <v>120</v>
      </c>
      <c r="B6" s="182"/>
      <c r="C6" s="183"/>
      <c r="D6" s="178">
        <f>D7+D17+D32</f>
        <v>1096.99</v>
      </c>
      <c r="E6" s="179">
        <f>E7+E17+E32</f>
        <v>1011.5799999999999</v>
      </c>
      <c r="F6" s="179">
        <f>F7+F17+F32</f>
        <v>85.41</v>
      </c>
    </row>
    <row r="7" spans="1:6" ht="15.75">
      <c r="A7" s="145">
        <v>301</v>
      </c>
      <c r="B7" s="184"/>
      <c r="C7" s="185" t="s">
        <v>121</v>
      </c>
      <c r="D7" s="184">
        <f>SUM(E7:F7)</f>
        <v>935.8</v>
      </c>
      <c r="E7" s="186">
        <v>935.8</v>
      </c>
      <c r="F7" s="57">
        <f>SUM(F8:F13)</f>
        <v>0</v>
      </c>
    </row>
    <row r="8" spans="1:6" ht="15.75">
      <c r="A8" s="187"/>
      <c r="B8" s="188">
        <v>30101</v>
      </c>
      <c r="C8" s="189" t="s">
        <v>122</v>
      </c>
      <c r="D8" s="184">
        <f>SUM(E8:F8)</f>
        <v>188.31</v>
      </c>
      <c r="E8" s="186">
        <v>188.31</v>
      </c>
      <c r="F8" s="57"/>
    </row>
    <row r="9" spans="1:6" ht="15.75">
      <c r="A9" s="187"/>
      <c r="B9" s="188">
        <v>30102</v>
      </c>
      <c r="C9" s="189" t="s">
        <v>123</v>
      </c>
      <c r="D9" s="184">
        <f>SUM(E9:F9)</f>
        <v>222.33</v>
      </c>
      <c r="E9" s="186">
        <v>222.33</v>
      </c>
      <c r="F9" s="57"/>
    </row>
    <row r="10" spans="1:6" ht="15.75">
      <c r="A10" s="187"/>
      <c r="B10" s="188">
        <v>30103</v>
      </c>
      <c r="C10" s="189" t="s">
        <v>124</v>
      </c>
      <c r="D10" s="184">
        <f>SUM(E10:F10)</f>
        <v>247.65</v>
      </c>
      <c r="E10" s="186">
        <v>247.65</v>
      </c>
      <c r="F10" s="57"/>
    </row>
    <row r="11" spans="1:6" ht="15.75">
      <c r="A11" s="187"/>
      <c r="B11" s="188">
        <v>30107</v>
      </c>
      <c r="C11" s="190" t="s">
        <v>125</v>
      </c>
      <c r="D11" s="184">
        <f>SUM(E11:F11)</f>
        <v>22.08</v>
      </c>
      <c r="E11" s="186">
        <v>22.08</v>
      </c>
      <c r="F11" s="57"/>
    </row>
    <row r="12" spans="1:6" ht="15.75">
      <c r="A12" s="187"/>
      <c r="B12" s="188">
        <v>30108</v>
      </c>
      <c r="C12" s="189" t="s">
        <v>126</v>
      </c>
      <c r="D12" s="184">
        <f aca="true" t="shared" si="0" ref="D12:D37">SUM(E12:F12)</f>
        <v>85.45</v>
      </c>
      <c r="E12" s="186">
        <v>85.45</v>
      </c>
      <c r="F12" s="57"/>
    </row>
    <row r="13" spans="1:6" ht="15.75">
      <c r="A13" s="145"/>
      <c r="B13" s="188">
        <v>30109</v>
      </c>
      <c r="C13" s="189" t="s">
        <v>127</v>
      </c>
      <c r="D13" s="184">
        <f t="shared" si="0"/>
        <v>42.73</v>
      </c>
      <c r="E13" s="186">
        <v>42.73</v>
      </c>
      <c r="F13" s="57"/>
    </row>
    <row r="14" spans="1:6" ht="15.75">
      <c r="A14" s="145"/>
      <c r="B14" s="188">
        <v>30110</v>
      </c>
      <c r="C14" s="189" t="s">
        <v>128</v>
      </c>
      <c r="D14" s="184">
        <f t="shared" si="0"/>
        <v>45.4</v>
      </c>
      <c r="E14" s="186">
        <v>45.4</v>
      </c>
      <c r="F14" s="57"/>
    </row>
    <row r="15" spans="1:6" ht="15.75">
      <c r="A15" s="145"/>
      <c r="B15" s="188">
        <v>30112</v>
      </c>
      <c r="C15" s="189" t="s">
        <v>129</v>
      </c>
      <c r="D15" s="184">
        <f t="shared" si="0"/>
        <v>9.61</v>
      </c>
      <c r="E15" s="186">
        <v>9.61</v>
      </c>
      <c r="F15" s="57"/>
    </row>
    <row r="16" spans="1:6" ht="15.75">
      <c r="A16" s="145"/>
      <c r="B16" s="188">
        <v>30113</v>
      </c>
      <c r="C16" s="189" t="s">
        <v>130</v>
      </c>
      <c r="D16" s="184">
        <f t="shared" si="0"/>
        <v>72.24</v>
      </c>
      <c r="E16" s="186">
        <v>72.24</v>
      </c>
      <c r="F16" s="57"/>
    </row>
    <row r="17" spans="1:6" ht="15.75">
      <c r="A17" s="187">
        <v>302</v>
      </c>
      <c r="B17" s="191"/>
      <c r="C17" s="192" t="s">
        <v>131</v>
      </c>
      <c r="D17" s="184">
        <f t="shared" si="0"/>
        <v>118.71</v>
      </c>
      <c r="E17" s="56">
        <f>SUM(E18:E31)</f>
        <v>33.3</v>
      </c>
      <c r="F17" s="57">
        <v>85.41</v>
      </c>
    </row>
    <row r="18" spans="1:6" ht="15.75">
      <c r="A18" s="145"/>
      <c r="B18" s="191" t="s">
        <v>132</v>
      </c>
      <c r="C18" s="193" t="s">
        <v>133</v>
      </c>
      <c r="D18" s="184">
        <f t="shared" si="0"/>
        <v>27.27</v>
      </c>
      <c r="E18" s="56"/>
      <c r="F18" s="194">
        <v>27.27</v>
      </c>
    </row>
    <row r="19" spans="1:6" ht="15.75">
      <c r="A19" s="145"/>
      <c r="B19" s="191" t="s">
        <v>134</v>
      </c>
      <c r="C19" s="193" t="s">
        <v>135</v>
      </c>
      <c r="D19" s="184">
        <f t="shared" si="0"/>
        <v>4</v>
      </c>
      <c r="E19" s="56"/>
      <c r="F19" s="194">
        <v>4</v>
      </c>
    </row>
    <row r="20" spans="1:6" ht="15.75">
      <c r="A20" s="145"/>
      <c r="B20" s="191" t="s">
        <v>136</v>
      </c>
      <c r="C20" s="193" t="s">
        <v>137</v>
      </c>
      <c r="D20" s="184">
        <f t="shared" si="0"/>
        <v>0.5</v>
      </c>
      <c r="E20" s="56"/>
      <c r="F20" s="194">
        <v>0.5</v>
      </c>
    </row>
    <row r="21" spans="1:6" ht="15.75">
      <c r="A21" s="145"/>
      <c r="B21" s="191" t="s">
        <v>138</v>
      </c>
      <c r="C21" s="193" t="s">
        <v>139</v>
      </c>
      <c r="D21" s="184">
        <f t="shared" si="0"/>
        <v>0.5</v>
      </c>
      <c r="E21" s="56"/>
      <c r="F21" s="194">
        <v>0.5</v>
      </c>
    </row>
    <row r="22" spans="1:6" ht="15.75">
      <c r="A22" s="145"/>
      <c r="B22" s="191" t="s">
        <v>140</v>
      </c>
      <c r="C22" s="193" t="s">
        <v>141</v>
      </c>
      <c r="D22" s="184">
        <f t="shared" si="0"/>
        <v>5.5</v>
      </c>
      <c r="E22" s="56"/>
      <c r="F22" s="194">
        <v>5.5</v>
      </c>
    </row>
    <row r="23" spans="1:6" ht="15.75">
      <c r="A23" s="145"/>
      <c r="B23" s="191" t="s">
        <v>142</v>
      </c>
      <c r="C23" s="193" t="s">
        <v>143</v>
      </c>
      <c r="D23" s="184">
        <f t="shared" si="0"/>
        <v>15</v>
      </c>
      <c r="E23" s="56"/>
      <c r="F23" s="194">
        <v>15</v>
      </c>
    </row>
    <row r="24" spans="1:6" ht="15.75">
      <c r="A24" s="145"/>
      <c r="B24" s="191" t="s">
        <v>144</v>
      </c>
      <c r="C24" s="193" t="s">
        <v>145</v>
      </c>
      <c r="D24" s="184">
        <f t="shared" si="0"/>
        <v>4</v>
      </c>
      <c r="E24" s="56"/>
      <c r="F24" s="194">
        <v>4</v>
      </c>
    </row>
    <row r="25" spans="1:6" ht="15.75">
      <c r="A25" s="145"/>
      <c r="B25" s="191" t="s">
        <v>146</v>
      </c>
      <c r="C25" s="193" t="s">
        <v>147</v>
      </c>
      <c r="D25" s="184">
        <f t="shared" si="0"/>
        <v>1</v>
      </c>
      <c r="E25" s="56"/>
      <c r="F25" s="194">
        <v>1</v>
      </c>
    </row>
    <row r="26" spans="1:6" ht="15.75">
      <c r="A26" s="145"/>
      <c r="B26" s="191" t="s">
        <v>148</v>
      </c>
      <c r="C26" s="193" t="s">
        <v>149</v>
      </c>
      <c r="D26" s="184">
        <f t="shared" si="0"/>
        <v>2.5</v>
      </c>
      <c r="E26" s="56"/>
      <c r="F26" s="194">
        <v>2.5</v>
      </c>
    </row>
    <row r="27" spans="1:6" ht="15.75">
      <c r="A27" s="145"/>
      <c r="B27" s="191" t="s">
        <v>150</v>
      </c>
      <c r="C27" s="193" t="s">
        <v>151</v>
      </c>
      <c r="D27" s="184">
        <f t="shared" si="0"/>
        <v>6</v>
      </c>
      <c r="E27" s="56"/>
      <c r="F27" s="194">
        <v>6</v>
      </c>
    </row>
    <row r="28" spans="1:6" ht="15.75">
      <c r="A28" s="187"/>
      <c r="B28" s="191" t="s">
        <v>152</v>
      </c>
      <c r="C28" s="193" t="s">
        <v>153</v>
      </c>
      <c r="D28" s="184">
        <f t="shared" si="0"/>
        <v>7.38</v>
      </c>
      <c r="E28" s="56"/>
      <c r="F28" s="194">
        <v>7.38</v>
      </c>
    </row>
    <row r="29" spans="1:6" ht="15.75">
      <c r="A29" s="187"/>
      <c r="B29" s="191" t="s">
        <v>154</v>
      </c>
      <c r="C29" s="193" t="s">
        <v>155</v>
      </c>
      <c r="D29" s="184">
        <f t="shared" si="0"/>
        <v>3.76</v>
      </c>
      <c r="E29" s="56"/>
      <c r="F29" s="194">
        <v>3.76</v>
      </c>
    </row>
    <row r="30" spans="1:6" ht="15.75">
      <c r="A30" s="187"/>
      <c r="B30" s="191" t="s">
        <v>156</v>
      </c>
      <c r="C30" s="193" t="s">
        <v>157</v>
      </c>
      <c r="D30" s="184">
        <f t="shared" si="0"/>
        <v>8</v>
      </c>
      <c r="E30" s="56"/>
      <c r="F30" s="194">
        <v>8</v>
      </c>
    </row>
    <row r="31" spans="1:6" ht="15.75">
      <c r="A31" s="187"/>
      <c r="B31" s="191" t="s">
        <v>158</v>
      </c>
      <c r="C31" s="193" t="s">
        <v>159</v>
      </c>
      <c r="D31" s="184">
        <f t="shared" si="0"/>
        <v>33.3</v>
      </c>
      <c r="E31" s="56">
        <v>33.3</v>
      </c>
      <c r="F31" s="57"/>
    </row>
    <row r="32" spans="1:6" ht="15.75">
      <c r="A32" s="187">
        <v>303</v>
      </c>
      <c r="B32" s="191"/>
      <c r="C32" s="192" t="s">
        <v>160</v>
      </c>
      <c r="D32" s="184">
        <f t="shared" si="0"/>
        <v>42.48</v>
      </c>
      <c r="E32" s="56">
        <f>E33+E34</f>
        <v>42.48</v>
      </c>
      <c r="F32" s="57"/>
    </row>
    <row r="33" spans="1:6" ht="15.75">
      <c r="A33" s="187"/>
      <c r="B33" s="191" t="s">
        <v>161</v>
      </c>
      <c r="C33" s="195" t="s">
        <v>162</v>
      </c>
      <c r="D33" s="184">
        <f t="shared" si="0"/>
        <v>41.4</v>
      </c>
      <c r="E33" s="56">
        <v>41.4</v>
      </c>
      <c r="F33" s="57"/>
    </row>
    <row r="34" spans="1:6" ht="16.5">
      <c r="A34" s="196"/>
      <c r="B34" s="197" t="s">
        <v>163</v>
      </c>
      <c r="C34" s="198" t="s">
        <v>164</v>
      </c>
      <c r="D34" s="199">
        <f t="shared" si="0"/>
        <v>1.08</v>
      </c>
      <c r="E34" s="200">
        <v>1.08</v>
      </c>
      <c r="F34" s="201"/>
    </row>
    <row r="35" ht="11.25">
      <c r="A35" s="92" t="s">
        <v>165</v>
      </c>
    </row>
  </sheetData>
  <sheetProtection/>
  <mergeCells count="7">
    <mergeCell ref="A1:D1"/>
    <mergeCell ref="A2:F2"/>
    <mergeCell ref="C3:F3"/>
    <mergeCell ref="A4:B4"/>
    <mergeCell ref="D4:F4"/>
    <mergeCell ref="A6:C6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L11" sqref="L11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3" customFormat="1" ht="24" customHeight="1">
      <c r="A1" s="15" t="s">
        <v>166</v>
      </c>
      <c r="B1" s="15"/>
    </row>
    <row r="2" spans="1:6" ht="69" customHeight="1">
      <c r="A2" s="165" t="s">
        <v>167</v>
      </c>
      <c r="B2" s="165"/>
      <c r="C2" s="165"/>
      <c r="D2" s="165"/>
      <c r="E2" s="165"/>
      <c r="F2" s="165"/>
    </row>
    <row r="3" spans="1:6" s="164" customFormat="1" ht="19.5" customHeight="1">
      <c r="A3" s="166"/>
      <c r="F3" s="167" t="s">
        <v>2</v>
      </c>
    </row>
    <row r="4" spans="1:7" ht="42" customHeight="1">
      <c r="A4" s="168" t="s">
        <v>168</v>
      </c>
      <c r="B4" s="168"/>
      <c r="C4" s="168"/>
      <c r="D4" s="168"/>
      <c r="E4" s="168"/>
      <c r="F4" s="168"/>
      <c r="G4" s="169"/>
    </row>
    <row r="5" spans="1:7" ht="42" customHeight="1">
      <c r="A5" s="168" t="s">
        <v>169</v>
      </c>
      <c r="B5" s="170" t="s">
        <v>170</v>
      </c>
      <c r="C5" s="168" t="s">
        <v>171</v>
      </c>
      <c r="D5" s="168"/>
      <c r="E5" s="168"/>
      <c r="F5" s="168" t="s">
        <v>172</v>
      </c>
      <c r="G5" s="169"/>
    </row>
    <row r="6" spans="1:7" ht="42" customHeight="1">
      <c r="A6" s="168"/>
      <c r="B6" s="170"/>
      <c r="C6" s="168" t="s">
        <v>173</v>
      </c>
      <c r="D6" s="170" t="s">
        <v>174</v>
      </c>
      <c r="E6" s="170" t="s">
        <v>175</v>
      </c>
      <c r="F6" s="168"/>
      <c r="G6" s="169"/>
    </row>
    <row r="7" spans="1:7" ht="42" customHeight="1">
      <c r="A7" s="171">
        <v>14</v>
      </c>
      <c r="B7" s="171"/>
      <c r="C7" s="171">
        <v>8</v>
      </c>
      <c r="D7" s="171"/>
      <c r="E7" s="171">
        <v>8</v>
      </c>
      <c r="F7" s="171">
        <v>6</v>
      </c>
      <c r="G7" s="169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O11" sqref="O11"/>
    </sheetView>
  </sheetViews>
  <sheetFormatPr defaultColWidth="9.33203125" defaultRowHeight="11.25"/>
  <cols>
    <col min="1" max="1" width="21" style="131" customWidth="1"/>
    <col min="2" max="2" width="55.16015625" style="131" customWidth="1"/>
    <col min="3" max="3" width="21.16015625" style="132" customWidth="1"/>
    <col min="4" max="4" width="18.33203125" style="132" customWidth="1"/>
    <col min="5" max="5" width="19.16015625" style="132" customWidth="1"/>
    <col min="6" max="16384" width="9.33203125" style="131" customWidth="1"/>
  </cols>
  <sheetData>
    <row r="1" spans="1:7" ht="18.75">
      <c r="A1" s="27" t="s">
        <v>176</v>
      </c>
      <c r="B1" s="27"/>
      <c r="C1" s="27"/>
      <c r="D1" s="27"/>
      <c r="E1" s="27"/>
      <c r="F1" s="133"/>
      <c r="G1" s="133"/>
    </row>
    <row r="2" spans="1:5" ht="24">
      <c r="A2" s="134" t="s">
        <v>177</v>
      </c>
      <c r="B2" s="135"/>
      <c r="C2" s="135"/>
      <c r="D2" s="135"/>
      <c r="E2" s="135"/>
    </row>
    <row r="3" spans="2:5" ht="15">
      <c r="B3" s="136"/>
      <c r="D3" s="137" t="s">
        <v>2</v>
      </c>
      <c r="E3" s="137"/>
    </row>
    <row r="4" spans="1:5" ht="20.25" customHeight="1">
      <c r="A4" s="138" t="s">
        <v>52</v>
      </c>
      <c r="B4" s="139" t="s">
        <v>53</v>
      </c>
      <c r="C4" s="139" t="s">
        <v>178</v>
      </c>
      <c r="D4" s="139"/>
      <c r="E4" s="140"/>
    </row>
    <row r="5" spans="1:5" ht="20.25" customHeight="1">
      <c r="A5" s="141"/>
      <c r="B5" s="142"/>
      <c r="C5" s="142" t="s">
        <v>55</v>
      </c>
      <c r="D5" s="143" t="s">
        <v>56</v>
      </c>
      <c r="E5" s="144" t="s">
        <v>57</v>
      </c>
    </row>
    <row r="6" spans="1:5" ht="20.25" customHeight="1">
      <c r="A6" s="145"/>
      <c r="B6" s="146" t="s">
        <v>58</v>
      </c>
      <c r="C6" s="146">
        <f>D6+E6</f>
        <v>0</v>
      </c>
      <c r="D6" s="147"/>
      <c r="E6" s="148"/>
    </row>
    <row r="7" spans="1:5" ht="20.25" customHeight="1">
      <c r="A7" s="149"/>
      <c r="B7" s="150"/>
      <c r="C7" s="146"/>
      <c r="D7" s="151"/>
      <c r="E7" s="152"/>
    </row>
    <row r="8" spans="1:5" ht="20.25" customHeight="1">
      <c r="A8" s="149"/>
      <c r="B8" s="150"/>
      <c r="C8" s="146"/>
      <c r="D8" s="151"/>
      <c r="E8" s="152"/>
    </row>
    <row r="9" spans="1:5" ht="20.25" customHeight="1">
      <c r="A9" s="153"/>
      <c r="B9" s="150"/>
      <c r="C9" s="146"/>
      <c r="D9" s="151"/>
      <c r="E9" s="152"/>
    </row>
    <row r="10" spans="1:5" ht="20.25" customHeight="1">
      <c r="A10" s="154"/>
      <c r="B10" s="150"/>
      <c r="C10" s="146"/>
      <c r="D10" s="151"/>
      <c r="E10" s="152"/>
    </row>
    <row r="11" spans="1:5" ht="20.25" customHeight="1">
      <c r="A11" s="149"/>
      <c r="B11" s="150"/>
      <c r="C11" s="146"/>
      <c r="D11" s="151"/>
      <c r="E11" s="152"/>
    </row>
    <row r="12" spans="1:5" ht="20.25" customHeight="1">
      <c r="A12" s="149"/>
      <c r="B12" s="155"/>
      <c r="C12" s="146"/>
      <c r="D12" s="151"/>
      <c r="E12" s="152"/>
    </row>
    <row r="13" spans="1:5" ht="20.25" customHeight="1">
      <c r="A13" s="153"/>
      <c r="B13" s="150"/>
      <c r="C13" s="146"/>
      <c r="D13" s="151"/>
      <c r="E13" s="152"/>
    </row>
    <row r="14" spans="1:5" ht="20.25" customHeight="1">
      <c r="A14" s="154"/>
      <c r="B14" s="150"/>
      <c r="C14" s="146"/>
      <c r="D14" s="151"/>
      <c r="E14" s="152"/>
    </row>
    <row r="15" spans="1:5" ht="20.25" customHeight="1">
      <c r="A15" s="149"/>
      <c r="B15" s="150"/>
      <c r="C15" s="146"/>
      <c r="D15" s="151"/>
      <c r="E15" s="152"/>
    </row>
    <row r="16" spans="1:5" ht="20.25" customHeight="1">
      <c r="A16" s="149"/>
      <c r="B16" s="150"/>
      <c r="C16" s="146"/>
      <c r="D16" s="151"/>
      <c r="E16" s="152"/>
    </row>
    <row r="17" spans="1:5" ht="20.25" customHeight="1">
      <c r="A17" s="149"/>
      <c r="B17" s="150"/>
      <c r="C17" s="146"/>
      <c r="D17" s="151"/>
      <c r="E17" s="152"/>
    </row>
    <row r="18" spans="1:5" ht="20.25" customHeight="1">
      <c r="A18" s="153"/>
      <c r="B18" s="150"/>
      <c r="C18" s="146"/>
      <c r="D18" s="151"/>
      <c r="E18" s="152"/>
    </row>
    <row r="19" spans="1:5" ht="20.25" customHeight="1">
      <c r="A19" s="154"/>
      <c r="B19" s="150"/>
      <c r="C19" s="146"/>
      <c r="D19" s="151"/>
      <c r="E19" s="152"/>
    </row>
    <row r="20" spans="1:5" ht="20.25" customHeight="1">
      <c r="A20" s="156"/>
      <c r="B20" s="157"/>
      <c r="C20" s="158"/>
      <c r="D20" s="159"/>
      <c r="E20" s="160"/>
    </row>
    <row r="21" spans="1:4" ht="18.75">
      <c r="A21" s="131" t="s">
        <v>179</v>
      </c>
      <c r="B21" s="136"/>
      <c r="D21" s="161"/>
    </row>
    <row r="24" spans="2:5" s="130" customFormat="1" ht="14.25">
      <c r="B24" s="131"/>
      <c r="C24" s="132"/>
      <c r="D24" s="132"/>
      <c r="E24" s="162"/>
    </row>
    <row r="42" ht="14.25" hidden="1"/>
    <row r="43" ht="14.25" hidden="1"/>
    <row r="52" ht="14.25" hidden="1"/>
    <row r="53" ht="14.25" hidden="1"/>
    <row r="54" ht="14.25" hidden="1"/>
    <row r="55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10 D3 F1:IV10 D5:E10 B11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F30" sqref="F30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99" t="s">
        <v>180</v>
      </c>
    </row>
    <row r="2" spans="1:4" ht="26.25">
      <c r="A2" s="28" t="s">
        <v>181</v>
      </c>
      <c r="B2" s="29"/>
      <c r="C2" s="29"/>
      <c r="D2" s="29"/>
    </row>
    <row r="3" spans="1:4" ht="12">
      <c r="A3" s="100"/>
      <c r="B3" s="100"/>
      <c r="C3" s="100"/>
      <c r="D3" s="101" t="s">
        <v>2</v>
      </c>
    </row>
    <row r="4" spans="1:4" ht="15.75" customHeight="1">
      <c r="A4" s="32" t="s">
        <v>182</v>
      </c>
      <c r="B4" s="71"/>
      <c r="C4" s="102" t="s">
        <v>183</v>
      </c>
      <c r="D4" s="103"/>
    </row>
    <row r="5" spans="1:4" ht="15.75" customHeight="1">
      <c r="A5" s="104" t="s">
        <v>184</v>
      </c>
      <c r="B5" s="74" t="s">
        <v>185</v>
      </c>
      <c r="C5" s="37" t="s">
        <v>186</v>
      </c>
      <c r="D5" s="105" t="s">
        <v>185</v>
      </c>
    </row>
    <row r="6" spans="1:4" ht="15.75" customHeight="1">
      <c r="A6" s="106" t="s">
        <v>187</v>
      </c>
      <c r="B6" s="107">
        <v>1408.79</v>
      </c>
      <c r="C6" s="108" t="s">
        <v>188</v>
      </c>
      <c r="D6" s="51">
        <v>3.77</v>
      </c>
    </row>
    <row r="7" spans="1:4" ht="15.75" customHeight="1">
      <c r="A7" s="106" t="s">
        <v>189</v>
      </c>
      <c r="B7" s="51"/>
      <c r="C7" s="108" t="s">
        <v>190</v>
      </c>
      <c r="D7" s="51"/>
    </row>
    <row r="8" spans="1:4" ht="15.75" customHeight="1">
      <c r="A8" s="106" t="s">
        <v>191</v>
      </c>
      <c r="B8" s="51"/>
      <c r="C8" s="108" t="s">
        <v>192</v>
      </c>
      <c r="D8" s="51"/>
    </row>
    <row r="9" spans="1:4" ht="15.75" customHeight="1">
      <c r="A9" s="106" t="s">
        <v>193</v>
      </c>
      <c r="B9" s="51"/>
      <c r="C9" s="108" t="s">
        <v>194</v>
      </c>
      <c r="D9" s="51">
        <v>1219.77</v>
      </c>
    </row>
    <row r="10" spans="1:4" ht="15.75" customHeight="1">
      <c r="A10" s="106" t="s">
        <v>195</v>
      </c>
      <c r="B10" s="51"/>
      <c r="C10" s="108" t="s">
        <v>196</v>
      </c>
      <c r="D10" s="51"/>
    </row>
    <row r="11" spans="1:4" ht="15.75" customHeight="1">
      <c r="A11" s="106" t="s">
        <v>197</v>
      </c>
      <c r="B11" s="51"/>
      <c r="C11" s="108" t="s">
        <v>198</v>
      </c>
      <c r="D11" s="51"/>
    </row>
    <row r="12" spans="1:4" ht="15.75" customHeight="1">
      <c r="A12" s="106"/>
      <c r="B12" s="51"/>
      <c r="C12" s="108" t="s">
        <v>199</v>
      </c>
      <c r="D12" s="51"/>
    </row>
    <row r="13" spans="1:4" ht="15.75" customHeight="1">
      <c r="A13" s="109"/>
      <c r="B13" s="110"/>
      <c r="C13" s="108" t="s">
        <v>200</v>
      </c>
      <c r="D13" s="51">
        <v>169.58</v>
      </c>
    </row>
    <row r="14" spans="1:4" ht="15.75" customHeight="1">
      <c r="A14" s="106"/>
      <c r="B14" s="110"/>
      <c r="C14" s="108" t="s">
        <v>201</v>
      </c>
      <c r="D14" s="51">
        <v>55.01</v>
      </c>
    </row>
    <row r="15" spans="1:4" ht="15.75" customHeight="1">
      <c r="A15" s="106"/>
      <c r="B15" s="110"/>
      <c r="C15" s="108" t="s">
        <v>202</v>
      </c>
      <c r="D15" s="51"/>
    </row>
    <row r="16" spans="1:4" ht="15.75" customHeight="1">
      <c r="A16" s="106"/>
      <c r="B16" s="110"/>
      <c r="C16" s="108" t="s">
        <v>203</v>
      </c>
      <c r="D16" s="51"/>
    </row>
    <row r="17" spans="1:4" ht="15.75" customHeight="1">
      <c r="A17" s="106"/>
      <c r="B17" s="110"/>
      <c r="C17" s="108" t="s">
        <v>204</v>
      </c>
      <c r="D17" s="51"/>
    </row>
    <row r="18" spans="1:4" ht="15.75" customHeight="1">
      <c r="A18" s="106"/>
      <c r="B18" s="110"/>
      <c r="C18" s="108" t="s">
        <v>205</v>
      </c>
      <c r="D18" s="51"/>
    </row>
    <row r="19" spans="1:4" ht="15.75" customHeight="1">
      <c r="A19" s="106"/>
      <c r="B19" s="110"/>
      <c r="C19" s="108" t="s">
        <v>206</v>
      </c>
      <c r="D19" s="51"/>
    </row>
    <row r="20" spans="1:4" ht="15.75" customHeight="1">
      <c r="A20" s="106"/>
      <c r="B20" s="110"/>
      <c r="C20" s="108" t="s">
        <v>207</v>
      </c>
      <c r="D20" s="51"/>
    </row>
    <row r="21" spans="1:4" ht="15.75" customHeight="1">
      <c r="A21" s="106"/>
      <c r="B21" s="110"/>
      <c r="C21" s="108" t="s">
        <v>208</v>
      </c>
      <c r="D21" s="51"/>
    </row>
    <row r="22" spans="1:4" ht="15.75" customHeight="1">
      <c r="A22" s="106"/>
      <c r="B22" s="110"/>
      <c r="C22" s="108" t="s">
        <v>209</v>
      </c>
      <c r="D22" s="51"/>
    </row>
    <row r="23" spans="1:4" ht="15.75" customHeight="1">
      <c r="A23" s="106"/>
      <c r="B23" s="110"/>
      <c r="C23" s="111" t="s">
        <v>210</v>
      </c>
      <c r="D23" s="51"/>
    </row>
    <row r="24" spans="1:4" ht="15.75" customHeight="1">
      <c r="A24" s="106"/>
      <c r="B24" s="110"/>
      <c r="C24" s="111" t="s">
        <v>211</v>
      </c>
      <c r="D24" s="51">
        <v>72.24</v>
      </c>
    </row>
    <row r="25" spans="1:4" ht="15.75" customHeight="1">
      <c r="A25" s="106"/>
      <c r="B25" s="110"/>
      <c r="C25" s="111" t="s">
        <v>212</v>
      </c>
      <c r="D25" s="51"/>
    </row>
    <row r="26" spans="1:4" ht="15.75" customHeight="1">
      <c r="A26" s="106"/>
      <c r="B26" s="110"/>
      <c r="C26" s="111" t="s">
        <v>213</v>
      </c>
      <c r="D26" s="51"/>
    </row>
    <row r="27" spans="1:4" ht="15.75" customHeight="1">
      <c r="A27" s="106"/>
      <c r="B27" s="110"/>
      <c r="C27" s="111" t="s">
        <v>214</v>
      </c>
      <c r="D27" s="52"/>
    </row>
    <row r="28" spans="1:4" ht="15.75" customHeight="1">
      <c r="A28" s="106"/>
      <c r="B28" s="110"/>
      <c r="C28" s="111" t="s">
        <v>215</v>
      </c>
      <c r="D28" s="52"/>
    </row>
    <row r="29" spans="1:4" ht="15.75" customHeight="1">
      <c r="A29" s="106"/>
      <c r="B29" s="110"/>
      <c r="C29" s="111" t="s">
        <v>216</v>
      </c>
      <c r="D29" s="52"/>
    </row>
    <row r="30" spans="1:4" ht="15.75" customHeight="1">
      <c r="A30" s="112"/>
      <c r="B30" s="110"/>
      <c r="C30" s="113"/>
      <c r="D30" s="52"/>
    </row>
    <row r="31" spans="1:4" ht="15.75" customHeight="1">
      <c r="A31" s="112" t="s">
        <v>217</v>
      </c>
      <c r="B31" s="51">
        <f>SUM(B6:B30)</f>
        <v>1408.79</v>
      </c>
      <c r="C31" s="113" t="s">
        <v>218</v>
      </c>
      <c r="D31" s="114">
        <v>1520.37</v>
      </c>
    </row>
    <row r="32" spans="1:4" ht="15.75" customHeight="1">
      <c r="A32" s="112" t="s">
        <v>219</v>
      </c>
      <c r="B32" s="110"/>
      <c r="C32" s="115" t="s">
        <v>220</v>
      </c>
      <c r="D32" s="116"/>
    </row>
    <row r="33" spans="1:4" ht="15.75" customHeight="1">
      <c r="A33" s="112" t="s">
        <v>221</v>
      </c>
      <c r="B33" s="51">
        <v>111.58</v>
      </c>
      <c r="C33" s="115"/>
      <c r="D33" s="117"/>
    </row>
    <row r="34" spans="1:4" ht="15.75" customHeight="1">
      <c r="A34" s="118" t="s">
        <v>47</v>
      </c>
      <c r="B34" s="119">
        <f>B31+B32+B33</f>
        <v>1520.37</v>
      </c>
      <c r="C34" s="120" t="s">
        <v>222</v>
      </c>
      <c r="D34" s="121">
        <f>D31+D33</f>
        <v>1520.37</v>
      </c>
    </row>
    <row r="35" spans="1:6" ht="24" customHeight="1">
      <c r="A35" s="122" t="s">
        <v>223</v>
      </c>
      <c r="B35" s="123"/>
      <c r="C35" s="123"/>
      <c r="D35" s="123"/>
      <c r="E35" s="123"/>
      <c r="F35" s="123"/>
    </row>
    <row r="36" spans="1:6" ht="24" customHeight="1">
      <c r="A36" s="124" t="s">
        <v>224</v>
      </c>
      <c r="B36" s="125"/>
      <c r="C36" s="125"/>
      <c r="D36" s="125"/>
      <c r="E36" s="125"/>
      <c r="F36" s="125"/>
    </row>
    <row r="37" spans="1:6" ht="24" customHeight="1">
      <c r="A37" s="126" t="s">
        <v>225</v>
      </c>
      <c r="B37" s="123"/>
      <c r="C37" s="123"/>
      <c r="D37" s="123"/>
      <c r="E37" s="123"/>
      <c r="F37" s="123"/>
    </row>
    <row r="38" spans="1:5" ht="24.75" customHeight="1">
      <c r="A38" s="127"/>
      <c r="B38" s="128"/>
      <c r="C38" s="128"/>
      <c r="D38" s="128"/>
      <c r="E38" s="128"/>
    </row>
    <row r="49" ht="11.25">
      <c r="F49" s="129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WPS_272594834</cp:lastModifiedBy>
  <cp:lastPrinted>2017-01-17T00:46:33Z</cp:lastPrinted>
  <dcterms:created xsi:type="dcterms:W3CDTF">2010-11-30T02:24:49Z</dcterms:created>
  <dcterms:modified xsi:type="dcterms:W3CDTF">2024-03-26T01:46:05Z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61B3A0D611414B3D9207D61C45E9CAFE</vt:lpwstr>
  </property>
</Properties>
</file>