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12" firstSheet="2" activeTab="2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</commentList>
</comments>
</file>

<file path=xl/sharedStrings.xml><?xml version="1.0" encoding="utf-8"?>
<sst xmlns="http://schemas.openxmlformats.org/spreadsheetml/2006/main" count="413" uniqueCount="302">
  <si>
    <t>附件9-1</t>
  </si>
  <si>
    <t>城口县司法局2024年财政拨款收入支出总表</t>
  </si>
  <si>
    <t>单位：万元</t>
  </si>
  <si>
    <t>收     入</t>
  </si>
  <si>
    <t>支     出</t>
  </si>
  <si>
    <t>项    目</t>
  </si>
  <si>
    <t>2024年
预算数</t>
  </si>
  <si>
    <t>项目（按功能分类）</t>
  </si>
  <si>
    <t>2024年预算数</t>
  </si>
  <si>
    <t>决算数</t>
  </si>
  <si>
    <t>小计</t>
  </si>
  <si>
    <t>一般公共预算财政拨款</t>
  </si>
  <si>
    <t>政府性基金预算财政拨款</t>
  </si>
  <si>
    <t>国有资本经营预算拨款</t>
  </si>
  <si>
    <r>
      <t xml:space="preserve">    </t>
    </r>
    <r>
      <rPr>
        <sz val="10"/>
        <rFont val="方正仿宋_GBK"/>
        <family val="4"/>
      </rPr>
      <t>一、本年收入</t>
    </r>
  </si>
  <si>
    <r>
      <t xml:space="preserve">   </t>
    </r>
    <r>
      <rPr>
        <sz val="10"/>
        <rFont val="方正仿宋_GBK"/>
        <family val="4"/>
      </rPr>
      <t>一、本年支出</t>
    </r>
  </si>
  <si>
    <r>
      <rPr>
        <sz val="10"/>
        <rFont val="方正仿宋_GBK"/>
        <family val="4"/>
      </rPr>
      <t>一般公共预算财政拨款</t>
    </r>
  </si>
  <si>
    <r>
      <t>1.</t>
    </r>
    <r>
      <rPr>
        <sz val="10"/>
        <rFont val="方正仿宋_GBK"/>
        <family val="4"/>
      </rPr>
      <t>一般公共服务支出</t>
    </r>
  </si>
  <si>
    <r>
      <rPr>
        <sz val="10"/>
        <rFont val="方正仿宋_GBK"/>
        <family val="4"/>
      </rPr>
      <t>政府性基金预算财政拨款</t>
    </r>
  </si>
  <si>
    <r>
      <t>2.</t>
    </r>
    <r>
      <rPr>
        <sz val="10"/>
        <rFont val="方正仿宋_GBK"/>
        <family val="4"/>
      </rPr>
      <t>外交支出</t>
    </r>
  </si>
  <si>
    <r>
      <rPr>
        <sz val="10"/>
        <rFont val="方正仿宋_GBK"/>
        <family val="4"/>
      </rPr>
      <t>国有资本经营预算拨款</t>
    </r>
  </si>
  <si>
    <r>
      <t>3.</t>
    </r>
    <r>
      <rPr>
        <sz val="10"/>
        <rFont val="方正仿宋_GBK"/>
        <family val="4"/>
      </rPr>
      <t>国防支出</t>
    </r>
  </si>
  <si>
    <r>
      <t>4.</t>
    </r>
    <r>
      <rPr>
        <sz val="10"/>
        <rFont val="方正仿宋_GBK"/>
        <family val="4"/>
      </rPr>
      <t>公共安全支出</t>
    </r>
  </si>
  <si>
    <r>
      <t>5.</t>
    </r>
    <r>
      <rPr>
        <sz val="10"/>
        <rFont val="方正仿宋_GBK"/>
        <family val="4"/>
      </rPr>
      <t>教育支出</t>
    </r>
  </si>
  <si>
    <r>
      <t>6.</t>
    </r>
    <r>
      <rPr>
        <sz val="10"/>
        <rFont val="方正仿宋_GBK"/>
        <family val="4"/>
      </rPr>
      <t>科学技术支出</t>
    </r>
  </si>
  <si>
    <r>
      <t>7.</t>
    </r>
    <r>
      <rPr>
        <sz val="10"/>
        <rFont val="方正仿宋_GBK"/>
        <family val="4"/>
      </rPr>
      <t>文化旅游体育与传媒支出</t>
    </r>
  </si>
  <si>
    <r>
      <t>8.</t>
    </r>
    <r>
      <rPr>
        <sz val="10"/>
        <rFont val="方正仿宋_GBK"/>
        <family val="4"/>
      </rPr>
      <t>社会保障和就业支出</t>
    </r>
  </si>
  <si>
    <r>
      <t>9.</t>
    </r>
    <r>
      <rPr>
        <sz val="10"/>
        <rFont val="方正仿宋_GBK"/>
        <family val="4"/>
      </rPr>
      <t>卫生健康支出</t>
    </r>
  </si>
  <si>
    <r>
      <t>10.</t>
    </r>
    <r>
      <rPr>
        <sz val="10"/>
        <rFont val="方正仿宋_GBK"/>
        <family val="4"/>
      </rPr>
      <t>节能环保支出</t>
    </r>
  </si>
  <si>
    <r>
      <t>11.</t>
    </r>
    <r>
      <rPr>
        <sz val="10"/>
        <rFont val="方正仿宋_GBK"/>
        <family val="4"/>
      </rPr>
      <t>城乡社区支出</t>
    </r>
  </si>
  <si>
    <r>
      <t>12.</t>
    </r>
    <r>
      <rPr>
        <sz val="10"/>
        <rFont val="方正仿宋_GBK"/>
        <family val="4"/>
      </rPr>
      <t>农林水支出</t>
    </r>
  </si>
  <si>
    <r>
      <t>13.</t>
    </r>
    <r>
      <rPr>
        <sz val="10"/>
        <rFont val="方正仿宋_GBK"/>
        <family val="4"/>
      </rPr>
      <t>交通运输支出</t>
    </r>
  </si>
  <si>
    <r>
      <t>14.</t>
    </r>
    <r>
      <rPr>
        <sz val="10"/>
        <rFont val="方正仿宋_GBK"/>
        <family val="4"/>
      </rPr>
      <t>资源勘探工业信息等支出</t>
    </r>
  </si>
  <si>
    <r>
      <t>15.</t>
    </r>
    <r>
      <rPr>
        <sz val="10"/>
        <rFont val="方正仿宋_GBK"/>
        <family val="4"/>
      </rPr>
      <t>商业服务业等支出</t>
    </r>
  </si>
  <si>
    <r>
      <t>16.</t>
    </r>
    <r>
      <rPr>
        <sz val="10"/>
        <rFont val="方正仿宋_GBK"/>
        <family val="4"/>
      </rPr>
      <t>金融支出</t>
    </r>
  </si>
  <si>
    <r>
      <t>17.</t>
    </r>
    <r>
      <rPr>
        <sz val="10"/>
        <rFont val="方正仿宋_GBK"/>
        <family val="4"/>
      </rPr>
      <t>援助其他地区支出</t>
    </r>
  </si>
  <si>
    <r>
      <t>18.</t>
    </r>
    <r>
      <rPr>
        <sz val="10"/>
        <rFont val="方正仿宋_GBK"/>
        <family val="4"/>
      </rPr>
      <t>自然资源海洋气象等支出</t>
    </r>
  </si>
  <si>
    <r>
      <t>19.</t>
    </r>
    <r>
      <rPr>
        <sz val="10"/>
        <rFont val="方正仿宋_GBK"/>
        <family val="4"/>
      </rPr>
      <t>住房保障支出</t>
    </r>
  </si>
  <si>
    <r>
      <t>20.</t>
    </r>
    <r>
      <rPr>
        <sz val="10"/>
        <rFont val="方正仿宋_GBK"/>
        <family val="4"/>
      </rPr>
      <t>粮油物资储备支出</t>
    </r>
  </si>
  <si>
    <r>
      <t>21.</t>
    </r>
    <r>
      <rPr>
        <sz val="10"/>
        <rFont val="方正仿宋_GBK"/>
        <family val="4"/>
      </rPr>
      <t>灾害防治及应急管理支出</t>
    </r>
  </si>
  <si>
    <r>
      <t>22.</t>
    </r>
    <r>
      <rPr>
        <sz val="10"/>
        <rFont val="方正仿宋_GBK"/>
        <family val="4"/>
      </rPr>
      <t>其他支出</t>
    </r>
  </si>
  <si>
    <r>
      <t xml:space="preserve">    </t>
    </r>
    <r>
      <rPr>
        <sz val="10"/>
        <rFont val="方正仿宋_GBK"/>
        <family val="4"/>
      </rPr>
      <t>二、上年结转</t>
    </r>
  </si>
  <si>
    <r>
      <t>23.</t>
    </r>
    <r>
      <rPr>
        <sz val="10"/>
        <rFont val="方正仿宋_GBK"/>
        <family val="4"/>
      </rPr>
      <t>债务还本支出</t>
    </r>
  </si>
  <si>
    <r>
      <rPr>
        <sz val="10"/>
        <rFont val="方正仿宋_GBK"/>
        <family val="4"/>
      </rPr>
      <t>一般公共预算拨款</t>
    </r>
  </si>
  <si>
    <r>
      <t>24.</t>
    </r>
    <r>
      <rPr>
        <sz val="10"/>
        <rFont val="方正仿宋_GBK"/>
        <family val="4"/>
      </rPr>
      <t>债务付息支出</t>
    </r>
  </si>
  <si>
    <r>
      <rPr>
        <sz val="10"/>
        <rFont val="方正仿宋_GBK"/>
        <family val="4"/>
      </rPr>
      <t>政府性基金预算拨款</t>
    </r>
  </si>
  <si>
    <r>
      <rPr>
        <b/>
        <sz val="10"/>
        <rFont val="方正仿宋_GBK"/>
        <family val="4"/>
      </rPr>
      <t>二、结转下年</t>
    </r>
  </si>
  <si>
    <r>
      <rPr>
        <b/>
        <sz val="10"/>
        <rFont val="方正仿宋_GBK"/>
        <family val="4"/>
      </rPr>
      <t>收入总计</t>
    </r>
  </si>
  <si>
    <r>
      <rPr>
        <b/>
        <sz val="10"/>
        <rFont val="方正仿宋_GBK"/>
        <family val="4"/>
      </rPr>
      <t>支出总计</t>
    </r>
    <r>
      <rPr>
        <b/>
        <sz val="10"/>
        <rFont val="Times New Roman"/>
        <family val="1"/>
      </rPr>
      <t xml:space="preserve"> </t>
    </r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</si>
  <si>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</si>
  <si>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附件9-2</t>
  </si>
  <si>
    <r>
      <t>城口县</t>
    </r>
    <r>
      <rPr>
        <u val="single"/>
        <sz val="18"/>
        <rFont val="方正小标宋_GBK"/>
        <family val="4"/>
      </rPr>
      <t>　司法局　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年一般公共预算财政拨款支出预算表</t>
    </r>
    <r>
      <rPr>
        <sz val="18"/>
        <rFont val="Times New Roman"/>
        <family val="1"/>
      </rPr>
      <t xml:space="preserve">
</t>
    </r>
    <r>
      <rPr>
        <sz val="18"/>
        <rFont val="方正小标宋_GBK"/>
        <family val="4"/>
      </rPr>
      <t>（按功能科目分）</t>
    </r>
  </si>
  <si>
    <r>
      <rPr>
        <sz val="14"/>
        <rFont val="方正黑体_GBK"/>
        <family val="4"/>
      </rPr>
      <t>科目编码</t>
    </r>
  </si>
  <si>
    <r>
      <rPr>
        <sz val="14"/>
        <rFont val="方正黑体_GBK"/>
        <family val="4"/>
      </rPr>
      <t>功能科目名称</t>
    </r>
  </si>
  <si>
    <r>
      <t>2024</t>
    </r>
    <r>
      <rPr>
        <sz val="14"/>
        <rFont val="方正黑体_GBK"/>
        <family val="4"/>
      </rPr>
      <t>年预算数</t>
    </r>
  </si>
  <si>
    <r>
      <rPr>
        <sz val="14"/>
        <rFont val="方正黑体_GBK"/>
        <family val="4"/>
      </rPr>
      <t>合计</t>
    </r>
  </si>
  <si>
    <r>
      <rPr>
        <sz val="14"/>
        <rFont val="方正黑体_GBK"/>
        <family val="4"/>
      </rPr>
      <t>基本支出</t>
    </r>
  </si>
  <si>
    <r>
      <rPr>
        <sz val="14"/>
        <rFont val="方正黑体_GBK"/>
        <family val="4"/>
      </rPr>
      <t>项目支出</t>
    </r>
  </si>
  <si>
    <r>
      <rPr>
        <sz val="12"/>
        <rFont val="方正仿宋_GBK"/>
        <family val="4"/>
      </rPr>
      <t>合计</t>
    </r>
  </si>
  <si>
    <t>201</t>
  </si>
  <si>
    <t>一般公共服务支出</t>
  </si>
  <si>
    <t> 20136</t>
  </si>
  <si>
    <t> 其他共产党事务支出</t>
  </si>
  <si>
    <t>  2013699</t>
  </si>
  <si>
    <t>  其他共产党事务支出</t>
  </si>
  <si>
    <t>公共安全支出</t>
  </si>
  <si>
    <t>司法</t>
  </si>
  <si>
    <t>行政运行</t>
  </si>
  <si>
    <t>基层司法业务</t>
  </si>
  <si>
    <t>普法宣传</t>
  </si>
  <si>
    <t>律师管理</t>
  </si>
  <si>
    <t>公共法律服务</t>
  </si>
  <si>
    <t>社区矫正</t>
  </si>
  <si>
    <t>法治建设</t>
  </si>
  <si>
    <t>信息化建设</t>
  </si>
  <si>
    <r>
      <rPr>
        <sz val="12"/>
        <rFont val="方正仿宋_GBK"/>
        <family val="4"/>
      </rPr>
      <t>社会保障和就业</t>
    </r>
  </si>
  <si>
    <r>
      <rPr>
        <sz val="12"/>
        <rFont val="方正仿宋_GBK"/>
        <family val="4"/>
      </rPr>
      <t>行政事业单位离退休</t>
    </r>
  </si>
  <si>
    <t>机关事业单位基本养老保险缴费</t>
  </si>
  <si>
    <t>机关事业单位职业年金缴费支出</t>
  </si>
  <si>
    <t>其他行政事业单位养老支出</t>
  </si>
  <si>
    <t>卫生健康支出</t>
  </si>
  <si>
    <t>行政事业单位医疗</t>
  </si>
  <si>
    <t>行政单位医疗</t>
  </si>
  <si>
    <r>
      <rPr>
        <sz val="12"/>
        <rFont val="方正仿宋_GBK"/>
        <family val="4"/>
      </rPr>
      <t>住房保障支出</t>
    </r>
  </si>
  <si>
    <r>
      <rPr>
        <sz val="12"/>
        <rFont val="方正仿宋_GBK"/>
        <family val="4"/>
      </rPr>
      <t>住房改革支出</t>
    </r>
  </si>
  <si>
    <r>
      <rPr>
        <sz val="12"/>
        <rFont val="方正仿宋_GBK"/>
        <family val="4"/>
      </rPr>
      <t>住房公积金</t>
    </r>
  </si>
  <si>
    <t>附件9-3</t>
  </si>
  <si>
    <r>
      <t>城口县</t>
    </r>
    <r>
      <rPr>
        <u val="single"/>
        <sz val="18"/>
        <rFont val="方正小标宋_GBK"/>
        <family val="4"/>
      </rPr>
      <t>　司法局　</t>
    </r>
    <r>
      <rPr>
        <sz val="18"/>
        <rFont val="方正小标宋_GBK"/>
        <family val="4"/>
      </rPr>
      <t>2024年一般公共预算财政拨款基本支出预算表
（按支出经济分类分）</t>
    </r>
  </si>
  <si>
    <r>
      <rPr>
        <sz val="14"/>
        <rFont val="方正黑体_GBK"/>
        <family val="4"/>
      </rPr>
      <t>经济分类科目名称</t>
    </r>
  </si>
  <si>
    <r>
      <t>2024</t>
    </r>
    <r>
      <rPr>
        <sz val="14"/>
        <rFont val="方正黑体_GBK"/>
        <family val="4"/>
      </rPr>
      <t>年基本支出</t>
    </r>
  </si>
  <si>
    <r>
      <rPr>
        <sz val="14"/>
        <rFont val="方正黑体_GBK"/>
        <family val="4"/>
      </rPr>
      <t>类</t>
    </r>
  </si>
  <si>
    <r>
      <rPr>
        <sz val="14"/>
        <rFont val="方正黑体_GBK"/>
        <family val="4"/>
      </rPr>
      <t>款</t>
    </r>
  </si>
  <si>
    <r>
      <rPr>
        <sz val="14"/>
        <rFont val="方正黑体_GBK"/>
        <family val="4"/>
      </rPr>
      <t>人员经费</t>
    </r>
  </si>
  <si>
    <r>
      <rPr>
        <sz val="14"/>
        <rFont val="方正黑体_GBK"/>
        <family val="4"/>
      </rPr>
      <t>公用经费</t>
    </r>
  </si>
  <si>
    <t>合计</t>
  </si>
  <si>
    <r>
      <rPr>
        <sz val="12"/>
        <rFont val="方正仿宋_GBK"/>
        <family val="4"/>
      </rPr>
      <t>工资福利支出</t>
    </r>
  </si>
  <si>
    <r>
      <t xml:space="preserve">  </t>
    </r>
    <r>
      <rPr>
        <sz val="12"/>
        <rFont val="方正仿宋_GBK"/>
        <family val="4"/>
      </rPr>
      <t>基本工资</t>
    </r>
  </si>
  <si>
    <r>
      <t xml:space="preserve">  </t>
    </r>
    <r>
      <rPr>
        <sz val="12"/>
        <rFont val="方正仿宋_GBK"/>
        <family val="4"/>
      </rPr>
      <t>津贴补贴</t>
    </r>
  </si>
  <si>
    <r>
      <t xml:space="preserve">  </t>
    </r>
    <r>
      <rPr>
        <sz val="12"/>
        <rFont val="方正仿宋_GBK"/>
        <family val="4"/>
      </rPr>
      <t>奖金</t>
    </r>
  </si>
  <si>
    <r>
      <t xml:space="preserve">  </t>
    </r>
    <r>
      <rPr>
        <sz val="12"/>
        <rFont val="方正仿宋_GBK"/>
        <family val="4"/>
      </rPr>
      <t>机关事业单位基本养老保险缴费</t>
    </r>
  </si>
  <si>
    <r>
      <t xml:space="preserve">  </t>
    </r>
    <r>
      <rPr>
        <sz val="12"/>
        <rFont val="方正仿宋_GBK"/>
        <family val="4"/>
      </rPr>
      <t>职业年金缴费</t>
    </r>
  </si>
  <si>
    <r>
      <t xml:space="preserve">  </t>
    </r>
    <r>
      <rPr>
        <sz val="12"/>
        <rFont val="方正仿宋_GBK"/>
        <family val="4"/>
      </rPr>
      <t>职工基本医疗保险缴费</t>
    </r>
  </si>
  <si>
    <r>
      <t xml:space="preserve">  </t>
    </r>
    <r>
      <rPr>
        <sz val="12"/>
        <rFont val="方正仿宋_GBK"/>
        <family val="4"/>
      </rPr>
      <t>其他社会保障缴费</t>
    </r>
  </si>
  <si>
    <r>
      <t xml:space="preserve">  </t>
    </r>
    <r>
      <rPr>
        <sz val="12"/>
        <rFont val="方正仿宋_GBK"/>
        <family val="4"/>
      </rPr>
      <t>住房公积金</t>
    </r>
  </si>
  <si>
    <r>
      <rPr>
        <sz val="12"/>
        <rFont val="方正仿宋_GBK"/>
        <family val="4"/>
      </rPr>
      <t>商品和服务支出</t>
    </r>
  </si>
  <si>
    <t xml:space="preserve">  30201</t>
  </si>
  <si>
    <r>
      <t xml:space="preserve">  </t>
    </r>
    <r>
      <rPr>
        <sz val="12"/>
        <rFont val="方正仿宋_GBK"/>
        <family val="4"/>
      </rPr>
      <t>办公费</t>
    </r>
  </si>
  <si>
    <t xml:space="preserve">  30202</t>
  </si>
  <si>
    <r>
      <t xml:space="preserve">  </t>
    </r>
    <r>
      <rPr>
        <sz val="12"/>
        <rFont val="方正仿宋_GBK"/>
        <family val="4"/>
      </rPr>
      <t>印刷费</t>
    </r>
  </si>
  <si>
    <t xml:space="preserve">  30204</t>
  </si>
  <si>
    <r>
      <t xml:space="preserve">  </t>
    </r>
    <r>
      <rPr>
        <sz val="12"/>
        <rFont val="方正仿宋_GBK"/>
        <family val="4"/>
      </rPr>
      <t>手续费</t>
    </r>
  </si>
  <si>
    <t xml:space="preserve">  30205</t>
  </si>
  <si>
    <r>
      <t xml:space="preserve">  </t>
    </r>
    <r>
      <rPr>
        <sz val="12"/>
        <rFont val="方正仿宋_GBK"/>
        <family val="4"/>
      </rPr>
      <t>水费</t>
    </r>
  </si>
  <si>
    <t xml:space="preserve">  30206</t>
  </si>
  <si>
    <r>
      <t xml:space="preserve">  </t>
    </r>
    <r>
      <rPr>
        <sz val="12"/>
        <rFont val="方正仿宋_GBK"/>
        <family val="4"/>
      </rPr>
      <t>电费</t>
    </r>
  </si>
  <si>
    <t xml:space="preserve">  30207</t>
  </si>
  <si>
    <r>
      <t xml:space="preserve">  </t>
    </r>
    <r>
      <rPr>
        <sz val="12"/>
        <rFont val="方正仿宋_GBK"/>
        <family val="4"/>
      </rPr>
      <t>邮电费</t>
    </r>
  </si>
  <si>
    <t xml:space="preserve">  30209</t>
  </si>
  <si>
    <r>
      <t xml:space="preserve">  </t>
    </r>
    <r>
      <rPr>
        <sz val="12"/>
        <rFont val="方正仿宋_GBK"/>
        <family val="4"/>
      </rPr>
      <t>物业管理费</t>
    </r>
  </si>
  <si>
    <t xml:space="preserve">  30211</t>
  </si>
  <si>
    <r>
      <t xml:space="preserve">  </t>
    </r>
    <r>
      <rPr>
        <sz val="12"/>
        <rFont val="方正仿宋_GBK"/>
        <family val="4"/>
      </rPr>
      <t>国内差旅费</t>
    </r>
  </si>
  <si>
    <t xml:space="preserve">  30214</t>
  </si>
  <si>
    <r>
      <t xml:space="preserve">  </t>
    </r>
    <r>
      <rPr>
        <sz val="12"/>
        <rFont val="方正仿宋_GBK"/>
        <family val="4"/>
      </rPr>
      <t>租赁费</t>
    </r>
  </si>
  <si>
    <t xml:space="preserve">  30217</t>
  </si>
  <si>
    <r>
      <t xml:space="preserve">  </t>
    </r>
    <r>
      <rPr>
        <sz val="12"/>
        <rFont val="方正仿宋_GBK"/>
        <family val="4"/>
      </rPr>
      <t>公务接待费</t>
    </r>
  </si>
  <si>
    <t xml:space="preserve">  30228</t>
  </si>
  <si>
    <r>
      <t xml:space="preserve">  </t>
    </r>
    <r>
      <rPr>
        <sz val="12"/>
        <rFont val="方正仿宋_GBK"/>
        <family val="4"/>
      </rPr>
      <t>工会经费</t>
    </r>
  </si>
  <si>
    <t xml:space="preserve">  30229</t>
  </si>
  <si>
    <r>
      <t xml:space="preserve">  </t>
    </r>
    <r>
      <rPr>
        <sz val="12"/>
        <rFont val="方正仿宋_GBK"/>
        <family val="4"/>
      </rPr>
      <t>福利费</t>
    </r>
  </si>
  <si>
    <t xml:space="preserve">  30231</t>
  </si>
  <si>
    <r>
      <t xml:space="preserve">  </t>
    </r>
    <r>
      <rPr>
        <sz val="12"/>
        <rFont val="方正仿宋_GBK"/>
        <family val="4"/>
      </rPr>
      <t>公务用车运行维护费</t>
    </r>
  </si>
  <si>
    <t xml:space="preserve">  30239</t>
  </si>
  <si>
    <r>
      <t xml:space="preserve">  </t>
    </r>
    <r>
      <rPr>
        <sz val="12"/>
        <rFont val="方正仿宋_GBK"/>
        <family val="4"/>
      </rPr>
      <t>其他交通费用</t>
    </r>
  </si>
  <si>
    <r>
      <rPr>
        <sz val="12"/>
        <rFont val="方正仿宋_GBK"/>
        <family val="4"/>
      </rPr>
      <t>对个人和家庭的补助</t>
    </r>
  </si>
  <si>
    <t>30302</t>
  </si>
  <si>
    <t xml:space="preserve"> 退休费</t>
  </si>
  <si>
    <t xml:space="preserve">  30305</t>
  </si>
  <si>
    <r>
      <t xml:space="preserve">  </t>
    </r>
    <r>
      <rPr>
        <sz val="12"/>
        <rFont val="方正仿宋_GBK"/>
        <family val="4"/>
      </rPr>
      <t>生活补助</t>
    </r>
  </si>
  <si>
    <t>附件9-4</t>
  </si>
  <si>
    <t>城口县司法局2024年一般公共预算“三公”经费支出表</t>
  </si>
  <si>
    <r>
      <t>2024</t>
    </r>
    <r>
      <rPr>
        <sz val="12"/>
        <rFont val="方正黑体_GBK"/>
        <family val="4"/>
      </rPr>
      <t>年预算数</t>
    </r>
  </si>
  <si>
    <r>
      <rPr>
        <sz val="12"/>
        <rFont val="方正黑体_GBK"/>
        <family val="4"/>
      </rPr>
      <t>合计</t>
    </r>
  </si>
  <si>
    <r>
      <rPr>
        <sz val="12"/>
        <rFont val="方正黑体_GBK"/>
        <family val="4"/>
      </rPr>
      <t>因公出国（境）费</t>
    </r>
  </si>
  <si>
    <r>
      <rPr>
        <sz val="12"/>
        <rFont val="方正黑体_GBK"/>
        <family val="4"/>
      </rPr>
      <t>公务用车购置及运行费</t>
    </r>
  </si>
  <si>
    <r>
      <rPr>
        <sz val="12"/>
        <rFont val="方正黑体_GBK"/>
        <family val="4"/>
      </rPr>
      <t>公务接待费</t>
    </r>
  </si>
  <si>
    <r>
      <rPr>
        <sz val="12"/>
        <rFont val="方正黑体_GBK"/>
        <family val="4"/>
      </rPr>
      <t>小计</t>
    </r>
  </si>
  <si>
    <r>
      <rPr>
        <sz val="12"/>
        <rFont val="方正黑体_GBK"/>
        <family val="4"/>
      </rPr>
      <t>公务用车购置费</t>
    </r>
  </si>
  <si>
    <r>
      <rPr>
        <sz val="12"/>
        <rFont val="方正黑体_GBK"/>
        <family val="4"/>
      </rPr>
      <t>公务用车运行费</t>
    </r>
  </si>
  <si>
    <t>附件9-5</t>
  </si>
  <si>
    <r>
      <t>城口县</t>
    </r>
    <r>
      <rPr>
        <u val="single"/>
        <sz val="18"/>
        <rFont val="方正小标宋_GBK"/>
        <family val="4"/>
      </rPr>
      <t>　司法局　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年政府性基金预算支出表</t>
    </r>
  </si>
  <si>
    <r>
      <t>2024</t>
    </r>
    <r>
      <rPr>
        <sz val="14"/>
        <rFont val="方正黑体_GBK"/>
        <family val="4"/>
      </rPr>
      <t>年政府性基金预算财政拨款支出</t>
    </r>
  </si>
  <si>
    <t>备注：本单位无政府性基金收支，故此表无数据。</t>
  </si>
  <si>
    <t>附件9-6</t>
  </si>
  <si>
    <r>
      <t>城口县</t>
    </r>
    <r>
      <rPr>
        <u val="single"/>
        <sz val="20"/>
        <rFont val="Times New Roman"/>
        <family val="1"/>
      </rPr>
      <t xml:space="preserve">                 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部门收支总表</t>
    </r>
  </si>
  <si>
    <t>收入</t>
  </si>
  <si>
    <t>支出</t>
  </si>
  <si>
    <t>项目</t>
  </si>
  <si>
    <r>
      <t>2024</t>
    </r>
    <r>
      <rPr>
        <sz val="10"/>
        <rFont val="方正黑体_GBK"/>
        <family val="4"/>
      </rPr>
      <t>年预算数</t>
    </r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</si>
  <si>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4"/>
      </rPr>
      <t>按功能分类</t>
    </r>
    <r>
      <rPr>
        <sz val="10"/>
        <rFont val="Times New Roman"/>
        <family val="1"/>
      </rPr>
      <t>)</t>
    </r>
  </si>
  <si>
    <r>
      <rPr>
        <sz val="10"/>
        <rFont val="方正仿宋_GBK"/>
        <family val="4"/>
      </rPr>
      <t>一、一般公共预算拨款收入</t>
    </r>
  </si>
  <si>
    <r>
      <rPr>
        <sz val="10"/>
        <rFont val="方正仿宋_GBK"/>
        <family val="4"/>
      </rPr>
      <t>一、一般公共服务支出</t>
    </r>
  </si>
  <si>
    <r>
      <rPr>
        <sz val="10"/>
        <rFont val="方正仿宋_GBK"/>
        <family val="4"/>
      </rPr>
      <t>二、政府性基金预算拨款收入</t>
    </r>
  </si>
  <si>
    <r>
      <rPr>
        <sz val="10"/>
        <rFont val="方正仿宋_GBK"/>
        <family val="4"/>
      </rPr>
      <t>二、外交支出</t>
    </r>
  </si>
  <si>
    <r>
      <rPr>
        <sz val="10"/>
        <rFont val="方正仿宋_GBK"/>
        <family val="4"/>
      </rPr>
      <t>三、国有资本经营预算拨款收入</t>
    </r>
  </si>
  <si>
    <r>
      <rPr>
        <sz val="10"/>
        <rFont val="方正仿宋_GBK"/>
        <family val="4"/>
      </rPr>
      <t>三、国防支出</t>
    </r>
  </si>
  <si>
    <r>
      <rPr>
        <sz val="10"/>
        <rFont val="方正仿宋_GBK"/>
        <family val="4"/>
      </rPr>
      <t>四、事业收入预算</t>
    </r>
  </si>
  <si>
    <r>
      <rPr>
        <sz val="10"/>
        <rFont val="方正仿宋_GBK"/>
        <family val="4"/>
      </rPr>
      <t>四、公共安全支出</t>
    </r>
  </si>
  <si>
    <r>
      <rPr>
        <sz val="10"/>
        <rFont val="方正仿宋_GBK"/>
        <family val="4"/>
      </rPr>
      <t>五、事业单位经营收入预算</t>
    </r>
  </si>
  <si>
    <r>
      <rPr>
        <sz val="10"/>
        <rFont val="方正仿宋_GBK"/>
        <family val="4"/>
      </rPr>
      <t>五、教育支出</t>
    </r>
  </si>
  <si>
    <r>
      <rPr>
        <sz val="10"/>
        <rFont val="方正仿宋_GBK"/>
        <family val="4"/>
      </rPr>
      <t>六、其他收入预算</t>
    </r>
  </si>
  <si>
    <r>
      <rPr>
        <sz val="10"/>
        <rFont val="方正仿宋_GBK"/>
        <family val="4"/>
      </rPr>
      <t>六、科学技术支出</t>
    </r>
  </si>
  <si>
    <r>
      <rPr>
        <sz val="10"/>
        <rFont val="方正仿宋_GBK"/>
        <family val="4"/>
      </rPr>
      <t>七、文化旅游体育与传媒支出</t>
    </r>
  </si>
  <si>
    <r>
      <rPr>
        <sz val="10"/>
        <rFont val="方正仿宋_GBK"/>
        <family val="4"/>
      </rPr>
      <t>八、社会保障和就业支出</t>
    </r>
  </si>
  <si>
    <r>
      <rPr>
        <sz val="10"/>
        <rFont val="方正仿宋_GBK"/>
        <family val="4"/>
      </rPr>
      <t>九、卫生健康支出</t>
    </r>
  </si>
  <si>
    <r>
      <rPr>
        <sz val="10"/>
        <rFont val="方正仿宋_GBK"/>
        <family val="4"/>
      </rPr>
      <t>十、节能环保支出</t>
    </r>
  </si>
  <si>
    <r>
      <rPr>
        <sz val="10"/>
        <rFont val="方正仿宋_GBK"/>
        <family val="4"/>
      </rPr>
      <t>十一、城乡社区支出</t>
    </r>
  </si>
  <si>
    <r>
      <rPr>
        <sz val="10"/>
        <rFont val="方正仿宋_GBK"/>
        <family val="4"/>
      </rPr>
      <t>十二、农林水支出</t>
    </r>
  </si>
  <si>
    <r>
      <rPr>
        <sz val="10"/>
        <rFont val="方正仿宋_GBK"/>
        <family val="4"/>
      </rPr>
      <t>十三、交通运输支出</t>
    </r>
  </si>
  <si>
    <r>
      <rPr>
        <sz val="10"/>
        <rFont val="方正仿宋_GBK"/>
        <family val="4"/>
      </rPr>
      <t>十四、资源勘探工业信息等支出</t>
    </r>
  </si>
  <si>
    <r>
      <rPr>
        <sz val="10"/>
        <rFont val="方正仿宋_GBK"/>
        <family val="4"/>
      </rPr>
      <t>十五、商业服务业等支出</t>
    </r>
  </si>
  <si>
    <r>
      <rPr>
        <sz val="10"/>
        <rFont val="方正仿宋_GBK"/>
        <family val="4"/>
      </rPr>
      <t>十六、金融支出</t>
    </r>
  </si>
  <si>
    <r>
      <rPr>
        <sz val="10"/>
        <rFont val="方正仿宋_GBK"/>
        <family val="4"/>
      </rPr>
      <t>十七、援助其他地区支出</t>
    </r>
  </si>
  <si>
    <r>
      <rPr>
        <sz val="10"/>
        <rFont val="方正仿宋_GBK"/>
        <family val="4"/>
      </rPr>
      <t>十八、自然资源海洋气象等支出</t>
    </r>
  </si>
  <si>
    <r>
      <rPr>
        <sz val="10"/>
        <rFont val="方正仿宋_GBK"/>
        <family val="4"/>
      </rPr>
      <t>十九、住房保障支出</t>
    </r>
  </si>
  <si>
    <r>
      <rPr>
        <sz val="10"/>
        <rFont val="方正仿宋_GBK"/>
        <family val="4"/>
      </rPr>
      <t>二十、粮油物资储备支出</t>
    </r>
  </si>
  <si>
    <r>
      <rPr>
        <sz val="10"/>
        <rFont val="方正仿宋_GBK"/>
        <family val="4"/>
      </rPr>
      <t>二十一、灾害防治及应急管理支出</t>
    </r>
  </si>
  <si>
    <r>
      <rPr>
        <sz val="10"/>
        <rFont val="方正仿宋_GBK"/>
        <family val="4"/>
      </rPr>
      <t>二十二、其他支出</t>
    </r>
  </si>
  <si>
    <r>
      <rPr>
        <sz val="10"/>
        <rFont val="方正仿宋_GBK"/>
        <family val="4"/>
      </rPr>
      <t>二十三、债务还本支出</t>
    </r>
  </si>
  <si>
    <r>
      <rPr>
        <sz val="10"/>
        <rFont val="方正仿宋_GBK"/>
        <family val="4"/>
      </rPr>
      <t>二十四、债务付息支出</t>
    </r>
  </si>
  <si>
    <r>
      <rPr>
        <b/>
        <sz val="10"/>
        <rFont val="方正仿宋_GBK"/>
        <family val="4"/>
      </rPr>
      <t>本年收入合计</t>
    </r>
  </si>
  <si>
    <r>
      <rPr>
        <b/>
        <sz val="10"/>
        <rFont val="方正仿宋_GBK"/>
        <family val="4"/>
      </rPr>
      <t>本年支出合计</t>
    </r>
  </si>
  <si>
    <r>
      <rPr>
        <b/>
        <sz val="10"/>
        <rFont val="方正仿宋_GBK"/>
        <family val="4"/>
      </rPr>
      <t>用事业基金弥补收支差额</t>
    </r>
  </si>
  <si>
    <r>
      <rPr>
        <b/>
        <sz val="10"/>
        <rFont val="方正仿宋_GBK"/>
        <family val="4"/>
      </rPr>
      <t>结转下年</t>
    </r>
  </si>
  <si>
    <r>
      <rPr>
        <b/>
        <sz val="10"/>
        <rFont val="方正仿宋_GBK"/>
        <family val="4"/>
      </rPr>
      <t>上年结转</t>
    </r>
  </si>
  <si>
    <r>
      <rPr>
        <b/>
        <sz val="10"/>
        <rFont val="方正仿宋_GBK"/>
        <family val="4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</si>
  <si>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</si>
  <si>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</si>
  <si>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</si>
  <si>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附件9-7</t>
  </si>
  <si>
    <r>
      <t>城口县</t>
    </r>
    <r>
      <rPr>
        <u val="single"/>
        <sz val="20"/>
        <rFont val="Times New Roman"/>
        <family val="1"/>
      </rPr>
      <t xml:space="preserve">     </t>
    </r>
    <r>
      <rPr>
        <u val="single"/>
        <sz val="20"/>
        <rFont val="宋体"/>
        <family val="0"/>
      </rPr>
      <t>司法局</t>
    </r>
    <r>
      <rPr>
        <u val="single"/>
        <sz val="20"/>
        <rFont val="Times New Roman"/>
        <family val="1"/>
      </rPr>
      <t xml:space="preserve">   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年收入总表</t>
    </r>
  </si>
  <si>
    <r>
      <t xml:space="preserve">   </t>
    </r>
    <r>
      <rPr>
        <sz val="10"/>
        <rFont val="方正黑体_GBK"/>
        <family val="4"/>
      </rPr>
      <t>项</t>
    </r>
    <r>
      <rPr>
        <sz val="10"/>
        <rFont val="Times New Roman"/>
        <family val="1"/>
      </rPr>
      <t xml:space="preserve">           </t>
    </r>
    <r>
      <rPr>
        <sz val="10"/>
        <rFont val="方正黑体_GBK"/>
        <family val="4"/>
      </rPr>
      <t>目</t>
    </r>
  </si>
  <si>
    <r>
      <rPr>
        <sz val="10"/>
        <rFont val="方正黑体_GBK"/>
        <family val="4"/>
      </rPr>
      <t>本年收入合计</t>
    </r>
  </si>
  <si>
    <r>
      <rPr>
        <sz val="10"/>
        <rFont val="方正黑体_GBK"/>
        <family val="4"/>
      </rPr>
      <t>上年结转</t>
    </r>
  </si>
  <si>
    <r>
      <rPr>
        <sz val="10"/>
        <rFont val="方正黑体_GBK"/>
        <family val="4"/>
      </rPr>
      <t>一般公共预算拨款收入</t>
    </r>
  </si>
  <si>
    <r>
      <rPr>
        <sz val="10"/>
        <rFont val="方正黑体_GBK"/>
        <family val="4"/>
      </rPr>
      <t>政府性基金预算拨款收入</t>
    </r>
  </si>
  <si>
    <r>
      <rPr>
        <sz val="10"/>
        <rFont val="方正黑体_GBK"/>
        <family val="4"/>
      </rPr>
      <t>国有资本经营预算拨款收入</t>
    </r>
  </si>
  <si>
    <r>
      <rPr>
        <sz val="10"/>
        <rFont val="方正黑体_GBK"/>
        <family val="4"/>
      </rPr>
      <t>事业收入</t>
    </r>
  </si>
  <si>
    <r>
      <rPr>
        <sz val="10"/>
        <rFont val="方正黑体_GBK"/>
        <family val="4"/>
      </rPr>
      <t>事业单位经营收入</t>
    </r>
  </si>
  <si>
    <r>
      <rPr>
        <sz val="10"/>
        <rFont val="方正黑体_GBK"/>
        <family val="4"/>
      </rPr>
      <t>其他收入</t>
    </r>
  </si>
  <si>
    <r>
      <rPr>
        <sz val="10"/>
        <rFont val="方正黑体_GBK"/>
        <family val="4"/>
      </rPr>
      <t>用事业基金弥补收支差额</t>
    </r>
  </si>
  <si>
    <r>
      <rPr>
        <sz val="10"/>
        <rFont val="方正黑体_GBK"/>
        <family val="4"/>
      </rPr>
      <t>支出功能分类科目编码</t>
    </r>
  </si>
  <si>
    <r>
      <rPr>
        <sz val="10"/>
        <rFont val="方正黑体_GBK"/>
        <family val="4"/>
      </rPr>
      <t>科目名称</t>
    </r>
  </si>
  <si>
    <t>本年收入合计</t>
  </si>
  <si>
    <t>财政拨款收入</t>
  </si>
  <si>
    <t>上级补助收入</t>
  </si>
  <si>
    <r>
      <rPr>
        <sz val="10"/>
        <rFont val="方正黑体_GBK"/>
        <family val="4"/>
      </rPr>
      <t>非教育收费收入</t>
    </r>
  </si>
  <si>
    <r>
      <rPr>
        <sz val="10"/>
        <rFont val="方正黑体_GBK"/>
        <family val="4"/>
      </rPr>
      <t>教育收费收入</t>
    </r>
  </si>
  <si>
    <t>经营收入</t>
  </si>
  <si>
    <t>其他收入</t>
  </si>
  <si>
    <t>支出功能分类科目编码</t>
  </si>
  <si>
    <t>科目名称</t>
  </si>
  <si>
    <r>
      <rPr>
        <sz val="10"/>
        <rFont val="方正仿宋_GBK"/>
        <family val="4"/>
      </rPr>
      <t>合计</t>
    </r>
  </si>
  <si>
    <r>
      <t> </t>
    </r>
    <r>
      <rPr>
        <sz val="12"/>
        <rFont val="方正仿宋_GBK"/>
        <family val="4"/>
      </rPr>
      <t xml:space="preserve">  其他共产党事务支出</t>
    </r>
  </si>
  <si>
    <r>
      <t>  </t>
    </r>
    <r>
      <rPr>
        <sz val="12"/>
        <rFont val="方正仿宋_GBK"/>
        <family val="4"/>
      </rPr>
      <t xml:space="preserve">    其他共产党事务支出</t>
    </r>
  </si>
  <si>
    <t xml:space="preserve">  司法</t>
  </si>
  <si>
    <t xml:space="preserve">    行政运行</t>
  </si>
  <si>
    <t xml:space="preserve">    基层司法业务</t>
  </si>
  <si>
    <t xml:space="preserve">    普法宣传</t>
  </si>
  <si>
    <t xml:space="preserve">    律师管理</t>
  </si>
  <si>
    <t xml:space="preserve">    公共法律服务</t>
  </si>
  <si>
    <t xml:space="preserve">    社区矫正</t>
  </si>
  <si>
    <t xml:space="preserve">    法治建设</t>
  </si>
  <si>
    <t xml:space="preserve">    信息化建设</t>
  </si>
  <si>
    <t xml:space="preserve">  行政事业单位离退休</t>
  </si>
  <si>
    <t xml:space="preserve">    机关事业单位基本养老保险缴费</t>
  </si>
  <si>
    <t xml:space="preserve">    机关事业单位职业年金缴费支出</t>
  </si>
  <si>
    <t xml:space="preserve">    其他行政事业单位养老支出</t>
  </si>
  <si>
    <t xml:space="preserve">  行政事业单位医疗</t>
  </si>
  <si>
    <t xml:space="preserve">    行政单位医疗</t>
  </si>
  <si>
    <t xml:space="preserve">  住房改革支出</t>
  </si>
  <si>
    <t xml:space="preserve">    住房公积金</t>
  </si>
  <si>
    <t>附件9-8</t>
  </si>
  <si>
    <r>
      <t>城口县</t>
    </r>
    <r>
      <rPr>
        <u val="single"/>
        <sz val="20"/>
        <rFont val="Times New Roman"/>
        <family val="1"/>
      </rPr>
      <t xml:space="preserve">   </t>
    </r>
    <r>
      <rPr>
        <u val="single"/>
        <sz val="20"/>
        <rFont val="宋体"/>
        <family val="0"/>
      </rPr>
      <t>司法局</t>
    </r>
    <r>
      <rPr>
        <u val="single"/>
        <sz val="20"/>
        <rFont val="Times New Roman"/>
        <family val="1"/>
      </rPr>
      <t xml:space="preserve">   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年部门支出总表</t>
    </r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</si>
  <si>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</si>
  <si>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</si>
  <si>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</si>
  <si>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</si>
  <si>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</si>
  <si>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</si>
  <si>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</si>
  <si>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</si>
  <si>
    <t>附件9-9</t>
  </si>
  <si>
    <r>
      <t>城口县司法局</t>
    </r>
    <r>
      <rPr>
        <sz val="16"/>
        <color indexed="8"/>
        <rFont val="方正小标宋_GBK"/>
        <family val="4"/>
      </rPr>
      <t>政府采购预算明细表</t>
    </r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</si>
  <si>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</si>
  <si>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</si>
  <si>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</si>
  <si>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</si>
  <si>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</si>
  <si>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</si>
  <si>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</si>
  <si>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</si>
  <si>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</si>
  <si>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</si>
  <si>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r>
      <rPr>
        <sz val="14"/>
        <rFont val="方正仿宋_GBK"/>
        <family val="4"/>
      </rPr>
      <t>合计</t>
    </r>
  </si>
  <si>
    <r>
      <rPr>
        <sz val="14"/>
        <rFont val="方正仿宋_GBK"/>
        <family val="4"/>
      </rPr>
      <t>货物类</t>
    </r>
  </si>
  <si>
    <r>
      <rPr>
        <sz val="14"/>
        <rFont val="方正仿宋_GBK"/>
        <family val="4"/>
      </rPr>
      <t>服务类</t>
    </r>
  </si>
  <si>
    <r>
      <rPr>
        <sz val="14"/>
        <rFont val="方正仿宋_GBK"/>
        <family val="4"/>
      </rPr>
      <t>工程类</t>
    </r>
  </si>
  <si>
    <t xml:space="preserve"> </t>
  </si>
  <si>
    <t>附件9-10</t>
  </si>
  <si>
    <r>
      <t>2024</t>
    </r>
    <r>
      <rPr>
        <sz val="22"/>
        <rFont val="方正小标宋_GBK"/>
        <family val="4"/>
      </rPr>
      <t>年部门（单位）预算整体绩效目标表</t>
    </r>
  </si>
  <si>
    <t>部门（单位）名称</t>
  </si>
  <si>
    <t>城口县司法局</t>
  </si>
  <si>
    <t>支出预算总量</t>
  </si>
  <si>
    <t>其中：部门预算支出</t>
  </si>
  <si>
    <t>当年整体绩效目标</t>
  </si>
  <si>
    <t>保障部门正常运转，顺利开展各类司法业务。</t>
  </si>
  <si>
    <t>绩效指标</t>
  </si>
  <si>
    <t>指标名称</t>
  </si>
  <si>
    <t>指标权重</t>
  </si>
  <si>
    <t>计量单位</t>
  </si>
  <si>
    <t>指标性质</t>
  </si>
  <si>
    <t>指标值</t>
  </si>
  <si>
    <t>法律援助案件数</t>
  </si>
  <si>
    <t>件</t>
  </si>
  <si>
    <t>≥</t>
  </si>
  <si>
    <t>普法活动场次</t>
  </si>
  <si>
    <t>场次</t>
  </si>
  <si>
    <t>10</t>
  </si>
  <si>
    <t>人民调解案件数</t>
  </si>
  <si>
    <t>8000</t>
  </si>
  <si>
    <t xml:space="preserve">安置帮教对象 </t>
  </si>
  <si>
    <t>人</t>
  </si>
  <si>
    <t>群众满意度</t>
  </si>
  <si>
    <t>%</t>
  </si>
  <si>
    <t>97</t>
  </si>
  <si>
    <t>公用经费控制率</t>
  </si>
  <si>
    <t>≤</t>
  </si>
  <si>
    <t>110</t>
  </si>
  <si>
    <t>基本支出预算控制率</t>
  </si>
  <si>
    <t>150</t>
  </si>
  <si>
    <t xml:space="preserve">三公经费变动率 </t>
  </si>
  <si>
    <t>5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</si>
</sst>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.0_ "/>
    <numFmt numFmtId="178" formatCode="0.00_ "/>
    <numFmt numFmtId="179" formatCode="00"/>
    <numFmt numFmtId="180" formatCode=";;"/>
    <numFmt numFmtId="181" formatCode="0.00;[Red]0.00"/>
  </numFmts>
  <fonts count="74"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4"/>
      <name val="方正黑体_GBK"/>
      <family val="4"/>
    </font>
    <font>
      <sz val="22"/>
      <name val="Times New Roman"/>
      <family val="1"/>
    </font>
    <font>
      <b/>
      <sz val="18"/>
      <name val="宋体"/>
      <family val="0"/>
    </font>
    <font>
      <sz val="12"/>
      <name val="方正仿宋_GBK"/>
      <family val="4"/>
    </font>
    <font>
      <sz val="12"/>
      <color indexed="8"/>
      <name val="方正仿宋_GBK"/>
      <family val="4"/>
    </font>
    <font>
      <sz val="9"/>
      <color indexed="8"/>
      <name val="SimSun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Times New Roman"/>
      <family val="1"/>
    </font>
    <font>
      <sz val="14"/>
      <color indexed="8"/>
      <name val="方正黑体_GBK"/>
      <family val="4"/>
    </font>
    <font>
      <sz val="12"/>
      <name val="方正黑体_GBK"/>
      <family val="4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name val="方正仿宋_GBK"/>
      <family val="4"/>
    </font>
    <font>
      <sz val="20"/>
      <name val="方正小标宋_GBK"/>
      <family val="4"/>
    </font>
    <font>
      <sz val="20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20"/>
      <name val="方正黑体_GBK"/>
      <family val="4"/>
    </font>
    <font>
      <sz val="9"/>
      <name val="方正仿宋_GBK"/>
      <family val="4"/>
    </font>
    <font>
      <b/>
      <sz val="10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4"/>
      <name val="仿宋_GB2312"/>
      <family val="3"/>
    </font>
    <font>
      <sz val="18"/>
      <name val="方正小标宋_GBK"/>
      <family val="4"/>
    </font>
    <font>
      <sz val="18"/>
      <name val="Times New Roman"/>
      <family val="1"/>
    </font>
    <font>
      <sz val="12"/>
      <name val="黑体"/>
      <family val="0"/>
    </font>
    <font>
      <sz val="9"/>
      <name val="方正黑体简体"/>
      <family val="4"/>
    </font>
    <font>
      <sz val="12"/>
      <name val="楷体_GB2312"/>
      <family val="3"/>
    </font>
    <font>
      <sz val="14"/>
      <name val="宋体"/>
      <family val="0"/>
    </font>
    <font>
      <sz val="9"/>
      <name val="方正黑体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22"/>
      <name val="方正小标宋_GBK"/>
      <family val="4"/>
    </font>
    <font>
      <sz val="16"/>
      <color indexed="8"/>
      <name val="方正小标宋_GBK"/>
      <family val="4"/>
    </font>
    <font>
      <sz val="14"/>
      <name val="方正仿宋_GBK"/>
      <family val="4"/>
    </font>
    <font>
      <u val="single"/>
      <sz val="20"/>
      <name val="Times New Roman"/>
      <family val="1"/>
    </font>
    <font>
      <u val="single"/>
      <sz val="20"/>
      <name val="宋体"/>
      <family val="0"/>
    </font>
    <font>
      <sz val="10"/>
      <name val="方正仿宋_GBK"/>
      <family val="4"/>
    </font>
    <font>
      <b/>
      <sz val="10"/>
      <name val="方正仿宋_GBK"/>
      <family val="4"/>
    </font>
    <font>
      <u val="single"/>
      <sz val="18"/>
      <name val="方正小标宋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theme="1"/>
      <name val="方正仿宋_GBK"/>
      <family val="4"/>
    </font>
    <font>
      <sz val="16"/>
      <color rgb="FF000000"/>
      <name val="宋体"/>
      <family val="0"/>
    </font>
    <font>
      <sz val="11"/>
      <color theme="1"/>
      <name val="Times New Roman"/>
      <family val="1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5" applyNumberFormat="0" applyAlignment="0" applyProtection="0"/>
    <xf numFmtId="0" fontId="47" fillId="4" borderId="6" applyNumberFormat="0" applyAlignment="0" applyProtection="0"/>
    <xf numFmtId="0" fontId="48" fillId="4" borderId="5" applyNumberFormat="0" applyAlignment="0" applyProtection="0"/>
    <xf numFmtId="0" fontId="49" fillId="5" borderId="7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5" fillId="17" borderId="0" applyNumberFormat="0" applyBorder="0" applyAlignment="0" applyProtection="0"/>
    <xf numFmtId="0" fontId="55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55" fillId="19" borderId="0" applyNumberFormat="0" applyBorder="0" applyAlignment="0" applyProtection="0"/>
    <xf numFmtId="0" fontId="55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22" borderId="0" applyNumberFormat="0" applyBorder="0" applyAlignment="0" applyProtection="0"/>
    <xf numFmtId="0" fontId="55" fillId="23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 vertical="center"/>
      <protection/>
    </xf>
  </cellStyleXfs>
  <cellXfs count="199">
    <xf numFmtId="0" fontId="0" fillId="0" borderId="0" xfId="0" applyAlignment="1">
      <alignment/>
    </xf>
    <xf numFmtId="0" fontId="2" fillId="0" borderId="0" xfId="64">
      <alignment/>
      <protection/>
    </xf>
    <xf numFmtId="0" fontId="3" fillId="0" borderId="0" xfId="65" applyNumberFormat="1" applyFont="1" applyFill="1" applyBorder="1" applyAlignment="1" applyProtection="1">
      <alignment vertical="center" wrapText="1"/>
      <protection/>
    </xf>
    <xf numFmtId="0" fontId="4" fillId="0" borderId="0" xfId="64" applyNumberFormat="1" applyFont="1" applyFill="1" applyAlignment="1">
      <alignment horizontal="center" vertical="center" wrapText="1"/>
      <protection/>
    </xf>
    <xf numFmtId="0" fontId="5" fillId="0" borderId="0" xfId="64" applyNumberFormat="1" applyFont="1" applyFill="1" applyAlignment="1">
      <alignment horizontal="center" vertical="center" wrapText="1"/>
      <protection/>
    </xf>
    <xf numFmtId="0" fontId="1" fillId="0" borderId="0" xfId="64" applyNumberFormat="1" applyFont="1" applyFill="1" applyBorder="1" applyAlignment="1" applyProtection="1">
      <alignment horizontal="right" vertical="center" wrapText="1"/>
      <protection/>
    </xf>
    <xf numFmtId="0" fontId="6" fillId="0" borderId="10" xfId="64" applyNumberFormat="1" applyFont="1" applyFill="1" applyBorder="1" applyAlignment="1" applyProtection="1">
      <alignment horizontal="center" vertical="center" wrapText="1"/>
      <protection/>
    </xf>
    <xf numFmtId="0" fontId="7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vertical="center"/>
    </xf>
    <xf numFmtId="0" fontId="2" fillId="0" borderId="0" xfId="64" applyFont="1">
      <alignment/>
      <protection/>
    </xf>
    <xf numFmtId="0" fontId="2" fillId="0" borderId="0" xfId="64" applyFont="1" applyAlignment="1">
      <alignment vertical="center"/>
      <protection/>
    </xf>
    <xf numFmtId="0" fontId="2" fillId="0" borderId="0" xfId="64" applyFont="1" applyAlignment="1">
      <alignment horizontal="center" vertical="center"/>
      <protection/>
    </xf>
    <xf numFmtId="0" fontId="2" fillId="0" borderId="0" xfId="64" applyAlignment="1">
      <alignment vertical="center"/>
      <protection/>
    </xf>
    <xf numFmtId="0" fontId="2" fillId="0" borderId="0" xfId="64" applyAlignment="1">
      <alignment horizontal="center" vertical="center"/>
      <protection/>
    </xf>
    <xf numFmtId="0" fontId="3" fillId="0" borderId="0" xfId="0" applyFont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/>
    </xf>
    <xf numFmtId="0" fontId="7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66" applyNumberFormat="1" applyFont="1" applyFill="1" applyBorder="1" applyAlignment="1" applyProtection="1">
      <alignment horizontal="center" vertical="center" wrapText="1"/>
      <protection/>
    </xf>
    <xf numFmtId="0" fontId="14" fillId="0" borderId="10" xfId="65" applyFont="1" applyFill="1" applyBorder="1" applyAlignment="1">
      <alignment horizontal="left" vertical="center"/>
      <protection/>
    </xf>
    <xf numFmtId="0" fontId="72" fillId="0" borderId="10" xfId="0" applyFont="1" applyFill="1" applyBorder="1" applyAlignment="1">
      <alignment/>
    </xf>
    <xf numFmtId="0" fontId="14" fillId="0" borderId="10" xfId="65" applyFont="1" applyFill="1" applyBorder="1" applyAlignment="1">
      <alignment horizontal="left" vertical="center" indent="2"/>
      <protection/>
    </xf>
    <xf numFmtId="0" fontId="16" fillId="0" borderId="0" xfId="65" applyFont="1" applyFill="1" applyBorder="1" applyAlignment="1">
      <alignment horizontal="right" vertical="center"/>
      <protection/>
    </xf>
    <xf numFmtId="0" fontId="16" fillId="0" borderId="0" xfId="65" applyFont="1" applyFill="1" applyBorder="1" applyAlignment="1">
      <alignment horizontal="right" vertical="center" indent="2"/>
      <protection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4" fontId="20" fillId="0" borderId="10" xfId="0" applyNumberFormat="1" applyFont="1" applyFill="1" applyBorder="1" applyAlignment="1">
      <alignment horizontal="right" vertical="center" shrinkToFit="1"/>
    </xf>
    <xf numFmtId="4" fontId="20" fillId="0" borderId="15" xfId="0" applyNumberFormat="1" applyFont="1" applyFill="1" applyBorder="1" applyAlignment="1">
      <alignment horizontal="right" vertical="center" shrinkToFit="1"/>
    </xf>
    <xf numFmtId="176" fontId="21" fillId="0" borderId="14" xfId="0" applyNumberFormat="1" applyFont="1" applyBorder="1" applyAlignment="1">
      <alignment horizontal="right" vertical="center" wrapText="1"/>
    </xf>
    <xf numFmtId="177" fontId="6" fillId="0" borderId="10" xfId="0" applyNumberFormat="1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5" xfId="0" applyFont="1" applyBorder="1" applyAlignment="1">
      <alignment/>
    </xf>
    <xf numFmtId="177" fontId="23" fillId="0" borderId="10" xfId="0" applyNumberFormat="1" applyFont="1" applyBorder="1" applyAlignment="1">
      <alignment horizontal="left" vertical="center" wrapText="1"/>
    </xf>
    <xf numFmtId="176" fontId="21" fillId="0" borderId="14" xfId="0" applyNumberFormat="1" applyFont="1" applyFill="1" applyBorder="1" applyAlignment="1">
      <alignment horizontal="right" vertical="center"/>
    </xf>
    <xf numFmtId="177" fontId="21" fillId="0" borderId="10" xfId="0" applyNumberFormat="1" applyFont="1" applyFill="1" applyBorder="1" applyAlignment="1">
      <alignment horizontal="left" vertical="center"/>
    </xf>
    <xf numFmtId="177" fontId="6" fillId="0" borderId="10" xfId="0" applyNumberFormat="1" applyFont="1" applyFill="1" applyBorder="1" applyAlignment="1">
      <alignment horizontal="left" vertical="center"/>
    </xf>
    <xf numFmtId="178" fontId="6" fillId="0" borderId="10" xfId="0" applyNumberFormat="1" applyFont="1" applyBorder="1" applyAlignment="1">
      <alignment horizontal="left" vertical="center" wrapText="1"/>
    </xf>
    <xf numFmtId="176" fontId="21" fillId="0" borderId="14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left" vertical="center"/>
    </xf>
    <xf numFmtId="176" fontId="21" fillId="0" borderId="17" xfId="0" applyNumberFormat="1" applyFont="1" applyBorder="1" applyAlignment="1">
      <alignment horizontal="right" vertical="center"/>
    </xf>
    <xf numFmtId="177" fontId="6" fillId="0" borderId="18" xfId="0" applyNumberFormat="1" applyFont="1" applyBorder="1" applyAlignment="1">
      <alignment horizontal="left" vertical="center"/>
    </xf>
    <xf numFmtId="0" fontId="22" fillId="0" borderId="18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4" fillId="0" borderId="0" xfId="0" applyFont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shrinkToFit="1"/>
    </xf>
    <xf numFmtId="4" fontId="20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20" fillId="0" borderId="1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4" fontId="20" fillId="0" borderId="15" xfId="0" applyNumberFormat="1" applyFont="1" applyFill="1" applyBorder="1" applyAlignment="1">
      <alignment horizontal="center" vertical="center" shrinkToFit="1"/>
    </xf>
    <xf numFmtId="0" fontId="22" fillId="0" borderId="15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right"/>
    </xf>
    <xf numFmtId="0" fontId="19" fillId="0" borderId="12" xfId="0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left" vertical="center" shrinkToFit="1"/>
    </xf>
    <xf numFmtId="4" fontId="20" fillId="0" borderId="10" xfId="0" applyNumberFormat="1" applyFont="1" applyFill="1" applyBorder="1" applyAlignment="1">
      <alignment horizontal="left" vertical="center" shrinkToFit="1"/>
    </xf>
    <xf numFmtId="0" fontId="20" fillId="0" borderId="14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right" vertical="center" shrinkToFit="1"/>
    </xf>
    <xf numFmtId="0" fontId="20" fillId="0" borderId="10" xfId="0" applyFont="1" applyFill="1" applyBorder="1" applyAlignment="1">
      <alignment horizontal="left" vertical="center" shrinkToFit="1"/>
    </xf>
    <xf numFmtId="0" fontId="26" fillId="0" borderId="14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4" fontId="26" fillId="0" borderId="15" xfId="0" applyNumberFormat="1" applyFont="1" applyFill="1" applyBorder="1" applyAlignment="1">
      <alignment horizontal="right" vertical="center" shrinkToFit="1"/>
    </xf>
    <xf numFmtId="4" fontId="26" fillId="0" borderId="10" xfId="0" applyNumberFormat="1" applyFont="1" applyFill="1" applyBorder="1" applyAlignment="1">
      <alignment horizontal="center" vertical="center" shrinkToFit="1"/>
    </xf>
    <xf numFmtId="4" fontId="26" fillId="0" borderId="15" xfId="0" applyNumberFormat="1" applyFont="1" applyFill="1" applyBorder="1" applyAlignment="1">
      <alignment horizontal="center" vertical="center" shrinkToFit="1"/>
    </xf>
    <xf numFmtId="4" fontId="20" fillId="0" borderId="15" xfId="0" applyNumberFormat="1" applyFont="1" applyFill="1" applyBorder="1" applyAlignment="1">
      <alignment vertical="center" shrinkToFit="1"/>
    </xf>
    <xf numFmtId="0" fontId="26" fillId="0" borderId="17" xfId="0" applyFont="1" applyFill="1" applyBorder="1" applyAlignment="1">
      <alignment horizontal="center" vertical="center" shrinkToFit="1"/>
    </xf>
    <xf numFmtId="4" fontId="20" fillId="0" borderId="18" xfId="0" applyNumberFormat="1" applyFont="1" applyFill="1" applyBorder="1" applyAlignment="1">
      <alignment horizontal="right" vertical="center" shrinkToFit="1"/>
    </xf>
    <xf numFmtId="0" fontId="26" fillId="0" borderId="18" xfId="0" applyFont="1" applyFill="1" applyBorder="1" applyAlignment="1">
      <alignment horizontal="center" vertical="center" shrinkToFit="1"/>
    </xf>
    <xf numFmtId="4" fontId="20" fillId="0" borderId="19" xfId="0" applyNumberFormat="1" applyFont="1" applyFill="1" applyBorder="1" applyAlignment="1">
      <alignment vertical="center" shrinkToFit="1"/>
    </xf>
    <xf numFmtId="0" fontId="27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178" fontId="21" fillId="0" borderId="1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0" xfId="0" applyFont="1" applyBorder="1" applyAlignment="1">
      <alignment vertical="center" wrapText="1"/>
    </xf>
    <xf numFmtId="179" fontId="21" fillId="0" borderId="14" xfId="0" applyNumberFormat="1" applyFont="1" applyBorder="1" applyAlignment="1">
      <alignment horizontal="center" vertical="center" wrapText="1"/>
    </xf>
    <xf numFmtId="179" fontId="21" fillId="0" borderId="14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178" fontId="21" fillId="0" borderId="18" xfId="0" applyNumberFormat="1" applyFont="1" applyBorder="1" applyAlignment="1">
      <alignment horizontal="left"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21" fillId="0" borderId="10" xfId="66" applyNumberFormat="1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>
      <alignment/>
      <protection/>
    </xf>
    <xf numFmtId="0" fontId="21" fillId="0" borderId="10" xfId="66" applyNumberFormat="1" applyFont="1" applyFill="1" applyBorder="1" applyAlignment="1" applyProtection="1">
      <alignment horizontal="center" vertical="center" wrapText="1"/>
      <protection/>
    </xf>
    <xf numFmtId="4" fontId="29" fillId="0" borderId="10" xfId="66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14" fillId="0" borderId="15" xfId="0" applyFont="1" applyBorder="1" applyAlignment="1">
      <alignment horizontal="right" vertical="center" wrapText="1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176" fontId="21" fillId="0" borderId="14" xfId="0" applyNumberFormat="1" applyFont="1" applyBorder="1" applyAlignment="1">
      <alignment horizontal="center" vertical="center" wrapText="1"/>
    </xf>
    <xf numFmtId="179" fontId="21" fillId="0" borderId="10" xfId="0" applyNumberFormat="1" applyFont="1" applyBorder="1" applyAlignment="1">
      <alignment horizontal="center" vertical="center" wrapText="1"/>
    </xf>
    <xf numFmtId="179" fontId="21" fillId="0" borderId="10" xfId="0" applyNumberFormat="1" applyFont="1" applyBorder="1" applyAlignment="1">
      <alignment horizontal="left" vertical="center" wrapText="1"/>
    </xf>
    <xf numFmtId="178" fontId="22" fillId="0" borderId="10" xfId="0" applyNumberFormat="1" applyFont="1" applyBorder="1" applyAlignment="1">
      <alignment/>
    </xf>
    <xf numFmtId="49" fontId="21" fillId="0" borderId="10" xfId="66" applyNumberFormat="1" applyFont="1" applyFill="1" applyBorder="1" applyAlignment="1" applyProtection="1">
      <alignment horizontal="center" vertical="center"/>
      <protection/>
    </xf>
    <xf numFmtId="180" fontId="21" fillId="0" borderId="10" xfId="66" applyNumberFormat="1" applyFont="1" applyFill="1" applyBorder="1" applyAlignment="1" applyProtection="1">
      <alignment vertical="center"/>
      <protection/>
    </xf>
    <xf numFmtId="0" fontId="21" fillId="0" borderId="10" xfId="66" applyFont="1" applyFill="1" applyBorder="1" applyAlignment="1">
      <alignment vertical="center"/>
      <protection/>
    </xf>
    <xf numFmtId="0" fontId="6" fillId="0" borderId="10" xfId="66" applyFont="1" applyFill="1" applyBorder="1" applyAlignment="1">
      <alignment vertical="center"/>
      <protection/>
    </xf>
    <xf numFmtId="176" fontId="21" fillId="0" borderId="17" xfId="0" applyNumberFormat="1" applyFont="1" applyBorder="1" applyAlignment="1">
      <alignment horizontal="center" vertical="center" wrapText="1"/>
    </xf>
    <xf numFmtId="49" fontId="21" fillId="0" borderId="18" xfId="66" applyNumberFormat="1" applyFont="1" applyFill="1" applyBorder="1" applyAlignment="1" applyProtection="1">
      <alignment horizontal="center" vertical="center"/>
      <protection/>
    </xf>
    <xf numFmtId="0" fontId="21" fillId="0" borderId="18" xfId="66" applyFont="1" applyFill="1" applyBorder="1" applyAlignment="1">
      <alignment vertical="center"/>
      <protection/>
    </xf>
    <xf numFmtId="0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/>
    </xf>
    <xf numFmtId="0" fontId="37" fillId="0" borderId="0" xfId="0" applyFont="1" applyAlignment="1">
      <alignment/>
    </xf>
    <xf numFmtId="181" fontId="21" fillId="0" borderId="10" xfId="0" applyNumberFormat="1" applyFont="1" applyFill="1" applyBorder="1" applyAlignment="1">
      <alignment horizontal="right" vertical="center"/>
    </xf>
    <xf numFmtId="181" fontId="21" fillId="0" borderId="15" xfId="0" applyNumberFormat="1" applyFont="1" applyFill="1" applyBorder="1" applyAlignment="1">
      <alignment horizontal="right" vertical="center"/>
    </xf>
    <xf numFmtId="0" fontId="30" fillId="0" borderId="10" xfId="0" applyFont="1" applyBorder="1" applyAlignment="1">
      <alignment/>
    </xf>
    <xf numFmtId="176" fontId="21" fillId="0" borderId="14" xfId="0" applyNumberFormat="1" applyFont="1" applyFill="1" applyBorder="1" applyAlignment="1">
      <alignment horizontal="center" vertical="center"/>
    </xf>
    <xf numFmtId="181" fontId="21" fillId="0" borderId="15" xfId="0" applyNumberFormat="1" applyFont="1" applyBorder="1" applyAlignment="1">
      <alignment horizontal="right" vertical="center" wrapText="1"/>
    </xf>
    <xf numFmtId="176" fontId="21" fillId="0" borderId="14" xfId="0" applyNumberFormat="1" applyFont="1" applyBorder="1" applyAlignment="1">
      <alignment horizontal="center" vertical="center"/>
    </xf>
    <xf numFmtId="177" fontId="21" fillId="0" borderId="10" xfId="0" applyNumberFormat="1" applyFont="1" applyBorder="1" applyAlignment="1">
      <alignment horizontal="left" vertical="center"/>
    </xf>
    <xf numFmtId="176" fontId="21" fillId="0" borderId="17" xfId="0" applyNumberFormat="1" applyFont="1" applyBorder="1" applyAlignment="1">
      <alignment horizontal="center" vertical="center"/>
    </xf>
    <xf numFmtId="177" fontId="21" fillId="0" borderId="18" xfId="0" applyNumberFormat="1" applyFont="1" applyBorder="1" applyAlignment="1">
      <alignment horizontal="left" vertical="center"/>
    </xf>
    <xf numFmtId="0" fontId="25" fillId="0" borderId="0" xfId="0" applyFont="1" applyAlignment="1">
      <alignment horizontal="right"/>
    </xf>
    <xf numFmtId="0" fontId="19" fillId="0" borderId="13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right" vertical="center" shrinkToFit="1"/>
    </xf>
    <xf numFmtId="0" fontId="27" fillId="0" borderId="0" xfId="0" applyFont="1" applyFill="1" applyAlignment="1">
      <alignment horizontal="justify"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3" xfId="63"/>
    <cellStyle name="常规 2" xfId="64"/>
    <cellStyle name="常规 3" xfId="65"/>
    <cellStyle name="常规 4" xfId="66"/>
    <cellStyle name="常规 6" xfId="67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A10" sqref="A10:E33"/>
    </sheetView>
  </sheetViews>
  <sheetFormatPr defaultColWidth="9.33203125" defaultRowHeight="11.25"/>
  <cols>
    <col min="1" max="1" width="18" style="0" customWidth="1"/>
    <col min="2" max="2" width="21.83203125" style="0" customWidth="1"/>
    <col min="3" max="12" width="14.16015625" style="0" customWidth="1"/>
  </cols>
  <sheetData>
    <row r="1" ht="18">
      <c r="A1" s="27" t="s">
        <v>198</v>
      </c>
    </row>
    <row r="2" spans="1:12" ht="41.25" customHeight="1">
      <c r="A2" s="28" t="s">
        <v>199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4" ht="11.25">
      <c r="L4" s="69" t="s">
        <v>2</v>
      </c>
    </row>
    <row r="5" spans="1:12" ht="17.25" customHeight="1">
      <c r="A5" s="62" t="s">
        <v>200</v>
      </c>
      <c r="B5" s="63" t="s">
        <v>156</v>
      </c>
      <c r="C5" s="64" t="s">
        <v>201</v>
      </c>
      <c r="D5" s="64" t="s">
        <v>202</v>
      </c>
      <c r="E5" s="64" t="s">
        <v>203</v>
      </c>
      <c r="F5" s="64" t="s">
        <v>204</v>
      </c>
      <c r="G5" s="64" t="s">
        <v>205</v>
      </c>
      <c r="H5" s="64" t="s">
        <v>206</v>
      </c>
      <c r="I5" s="64"/>
      <c r="J5" s="64" t="s">
        <v>207</v>
      </c>
      <c r="K5" s="64" t="s">
        <v>208</v>
      </c>
      <c r="L5" s="70" t="s">
        <v>209</v>
      </c>
    </row>
    <row r="6" spans="1:12" ht="12" customHeight="1">
      <c r="A6" s="65" t="s">
        <v>210</v>
      </c>
      <c r="B6" s="41" t="s">
        <v>211</v>
      </c>
      <c r="C6" s="66" t="s">
        <v>212</v>
      </c>
      <c r="D6" s="66"/>
      <c r="E6" s="66" t="s">
        <v>213</v>
      </c>
      <c r="F6" s="66"/>
      <c r="G6" s="66" t="s">
        <v>214</v>
      </c>
      <c r="H6" s="66" t="s">
        <v>215</v>
      </c>
      <c r="I6" s="66" t="s">
        <v>216</v>
      </c>
      <c r="J6" s="66" t="s">
        <v>217</v>
      </c>
      <c r="K6" s="66" t="s">
        <v>218</v>
      </c>
      <c r="L6" s="71" t="s">
        <v>218</v>
      </c>
    </row>
    <row r="7" spans="1:12" ht="12" customHeight="1">
      <c r="A7" s="65" t="s">
        <v>219</v>
      </c>
      <c r="B7" s="41" t="s">
        <v>220</v>
      </c>
      <c r="C7" s="66" t="s">
        <v>212</v>
      </c>
      <c r="D7" s="66"/>
      <c r="E7" s="66" t="s">
        <v>213</v>
      </c>
      <c r="F7" s="66"/>
      <c r="G7" s="66" t="s">
        <v>214</v>
      </c>
      <c r="H7" s="66"/>
      <c r="I7" s="66"/>
      <c r="J7" s="66" t="s">
        <v>217</v>
      </c>
      <c r="K7" s="66" t="s">
        <v>218</v>
      </c>
      <c r="L7" s="71" t="s">
        <v>218</v>
      </c>
    </row>
    <row r="8" spans="1:12" ht="6.75" customHeight="1">
      <c r="A8" s="65" t="s">
        <v>219</v>
      </c>
      <c r="B8" s="41" t="s">
        <v>220</v>
      </c>
      <c r="C8" s="66" t="s">
        <v>212</v>
      </c>
      <c r="D8" s="66"/>
      <c r="E8" s="66" t="s">
        <v>213</v>
      </c>
      <c r="F8" s="66"/>
      <c r="G8" s="66" t="s">
        <v>214</v>
      </c>
      <c r="H8" s="66"/>
      <c r="I8" s="66"/>
      <c r="J8" s="66" t="s">
        <v>217</v>
      </c>
      <c r="K8" s="66" t="s">
        <v>218</v>
      </c>
      <c r="L8" s="71" t="s">
        <v>218</v>
      </c>
    </row>
    <row r="9" spans="1:12" ht="14.25" customHeight="1">
      <c r="A9" s="67"/>
      <c r="B9" s="41" t="s">
        <v>221</v>
      </c>
      <c r="C9" s="68">
        <f>C10+C13+C23+C28+C31</f>
        <v>1462.0899999999997</v>
      </c>
      <c r="D9" s="68">
        <f>D10+D13+D23+D28+D31</f>
        <v>111.58000000000001</v>
      </c>
      <c r="E9" s="68">
        <f>E10+E13+E23+E28+E31</f>
        <v>1350.5099999999998</v>
      </c>
      <c r="F9" s="68"/>
      <c r="G9" s="68"/>
      <c r="H9" s="68"/>
      <c r="I9" s="68"/>
      <c r="J9" s="68"/>
      <c r="K9" s="68"/>
      <c r="L9" s="72"/>
    </row>
    <row r="10" spans="1:12" ht="14.25" customHeight="1">
      <c r="A10" s="44" t="s">
        <v>59</v>
      </c>
      <c r="B10" s="45" t="s">
        <v>60</v>
      </c>
      <c r="C10" s="46">
        <v>3.5</v>
      </c>
      <c r="D10" s="46"/>
      <c r="E10" s="46">
        <f>C10-D10</f>
        <v>3.5</v>
      </c>
      <c r="F10" s="46"/>
      <c r="G10" s="46"/>
      <c r="H10" s="46"/>
      <c r="I10" s="46"/>
      <c r="J10" s="46"/>
      <c r="K10" s="46"/>
      <c r="L10" s="73"/>
    </row>
    <row r="11" spans="1:12" ht="14.25" customHeight="1">
      <c r="A11" s="44" t="s">
        <v>61</v>
      </c>
      <c r="B11" s="49" t="s">
        <v>222</v>
      </c>
      <c r="C11" s="46">
        <v>3.5</v>
      </c>
      <c r="D11" s="46"/>
      <c r="E11" s="46">
        <f aca="true" t="shared" si="0" ref="E11:E33">C11-D11</f>
        <v>3.5</v>
      </c>
      <c r="F11" s="46"/>
      <c r="G11" s="46"/>
      <c r="H11" s="46"/>
      <c r="I11" s="46"/>
      <c r="J11" s="46"/>
      <c r="K11" s="46"/>
      <c r="L11" s="73"/>
    </row>
    <row r="12" spans="1:12" ht="14.25" customHeight="1">
      <c r="A12" s="44" t="s">
        <v>63</v>
      </c>
      <c r="B12" s="49" t="s">
        <v>223</v>
      </c>
      <c r="C12" s="46">
        <v>3.5</v>
      </c>
      <c r="D12" s="46"/>
      <c r="E12" s="46">
        <f t="shared" si="0"/>
        <v>3.5</v>
      </c>
      <c r="F12" s="46"/>
      <c r="G12" s="46"/>
      <c r="H12" s="46"/>
      <c r="I12" s="46"/>
      <c r="J12" s="46"/>
      <c r="K12" s="46"/>
      <c r="L12" s="73"/>
    </row>
    <row r="13" spans="1:12" ht="14.25" customHeight="1">
      <c r="A13" s="44">
        <v>204</v>
      </c>
      <c r="B13" s="45" t="s">
        <v>65</v>
      </c>
      <c r="C13" s="46">
        <v>1174.79</v>
      </c>
      <c r="D13" s="46">
        <f>D14</f>
        <v>111.58000000000001</v>
      </c>
      <c r="E13" s="46">
        <f t="shared" si="0"/>
        <v>1063.21</v>
      </c>
      <c r="F13" s="46"/>
      <c r="G13" s="46"/>
      <c r="H13" s="46"/>
      <c r="I13" s="46"/>
      <c r="J13" s="46"/>
      <c r="K13" s="46"/>
      <c r="L13" s="73"/>
    </row>
    <row r="14" spans="1:12" ht="14.25" customHeight="1">
      <c r="A14" s="44">
        <v>20406</v>
      </c>
      <c r="B14" s="45" t="s">
        <v>224</v>
      </c>
      <c r="C14" s="46">
        <v>1174.79</v>
      </c>
      <c r="D14" s="46">
        <f>SUM(D15:D22)</f>
        <v>111.58000000000001</v>
      </c>
      <c r="E14" s="46">
        <f t="shared" si="0"/>
        <v>1063.21</v>
      </c>
      <c r="F14" s="46"/>
      <c r="G14" s="46"/>
      <c r="H14" s="46"/>
      <c r="I14" s="46"/>
      <c r="J14" s="46"/>
      <c r="K14" s="46"/>
      <c r="L14" s="73"/>
    </row>
    <row r="15" spans="1:12" ht="14.25" customHeight="1">
      <c r="A15" s="44">
        <v>2040601</v>
      </c>
      <c r="B15" s="45" t="s">
        <v>225</v>
      </c>
      <c r="C15" s="46">
        <v>763.94</v>
      </c>
      <c r="D15" s="46">
        <v>12.53</v>
      </c>
      <c r="E15" s="46">
        <f t="shared" si="0"/>
        <v>751.41</v>
      </c>
      <c r="F15" s="46"/>
      <c r="G15" s="46"/>
      <c r="H15" s="46"/>
      <c r="I15" s="46"/>
      <c r="J15" s="46"/>
      <c r="K15" s="46"/>
      <c r="L15" s="73"/>
    </row>
    <row r="16" spans="1:12" ht="14.25" customHeight="1">
      <c r="A16" s="44">
        <v>2040604</v>
      </c>
      <c r="B16" s="45" t="s">
        <v>226</v>
      </c>
      <c r="C16" s="46">
        <v>148.82</v>
      </c>
      <c r="D16" s="46">
        <v>13.02</v>
      </c>
      <c r="E16" s="46">
        <f t="shared" si="0"/>
        <v>135.79999999999998</v>
      </c>
      <c r="F16" s="46"/>
      <c r="G16" s="46"/>
      <c r="H16" s="46"/>
      <c r="I16" s="46"/>
      <c r="J16" s="46"/>
      <c r="K16" s="46"/>
      <c r="L16" s="73"/>
    </row>
    <row r="17" spans="1:12" ht="14.25" customHeight="1">
      <c r="A17" s="44">
        <v>2040605</v>
      </c>
      <c r="B17" s="45" t="s">
        <v>227</v>
      </c>
      <c r="C17" s="46">
        <v>110.29</v>
      </c>
      <c r="D17" s="46">
        <v>40.29</v>
      </c>
      <c r="E17" s="46">
        <f t="shared" si="0"/>
        <v>70</v>
      </c>
      <c r="F17" s="46"/>
      <c r="G17" s="46"/>
      <c r="H17" s="46"/>
      <c r="I17" s="46"/>
      <c r="J17" s="46"/>
      <c r="K17" s="46"/>
      <c r="L17" s="73"/>
    </row>
    <row r="18" spans="1:12" ht="14.25" customHeight="1">
      <c r="A18" s="44">
        <v>2040606</v>
      </c>
      <c r="B18" s="45" t="s">
        <v>228</v>
      </c>
      <c r="C18" s="46">
        <v>2.45</v>
      </c>
      <c r="D18" s="46">
        <v>2.45</v>
      </c>
      <c r="E18" s="46">
        <f t="shared" si="0"/>
        <v>0</v>
      </c>
      <c r="F18" s="46"/>
      <c r="G18" s="46"/>
      <c r="H18" s="46"/>
      <c r="I18" s="46"/>
      <c r="J18" s="46"/>
      <c r="K18" s="46"/>
      <c r="L18" s="73"/>
    </row>
    <row r="19" spans="1:12" ht="14.25" customHeight="1">
      <c r="A19" s="44">
        <v>2040607</v>
      </c>
      <c r="B19" s="45" t="s">
        <v>229</v>
      </c>
      <c r="C19" s="46">
        <v>33.02</v>
      </c>
      <c r="D19" s="46">
        <v>2.02</v>
      </c>
      <c r="E19" s="46">
        <f t="shared" si="0"/>
        <v>31.000000000000004</v>
      </c>
      <c r="F19" s="46"/>
      <c r="G19" s="46"/>
      <c r="H19" s="46"/>
      <c r="I19" s="46"/>
      <c r="J19" s="46"/>
      <c r="K19" s="46"/>
      <c r="L19" s="73"/>
    </row>
    <row r="20" spans="1:12" ht="14.25" customHeight="1">
      <c r="A20" s="44">
        <v>2040610</v>
      </c>
      <c r="B20" s="45" t="s">
        <v>230</v>
      </c>
      <c r="C20" s="46">
        <v>40</v>
      </c>
      <c r="D20" s="46"/>
      <c r="E20" s="46">
        <f t="shared" si="0"/>
        <v>40</v>
      </c>
      <c r="F20" s="46"/>
      <c r="G20" s="46"/>
      <c r="H20" s="46"/>
      <c r="I20" s="46"/>
      <c r="J20" s="46"/>
      <c r="K20" s="46"/>
      <c r="L20" s="73"/>
    </row>
    <row r="21" spans="1:12" ht="14.25" customHeight="1">
      <c r="A21" s="44">
        <v>2040612</v>
      </c>
      <c r="B21" s="45" t="s">
        <v>231</v>
      </c>
      <c r="C21" s="46">
        <v>60.9</v>
      </c>
      <c r="D21" s="46">
        <v>40.9</v>
      </c>
      <c r="E21" s="46">
        <f t="shared" si="0"/>
        <v>20</v>
      </c>
      <c r="F21" s="46"/>
      <c r="G21" s="46"/>
      <c r="H21" s="46"/>
      <c r="I21" s="46"/>
      <c r="J21" s="46"/>
      <c r="K21" s="46"/>
      <c r="L21" s="73"/>
    </row>
    <row r="22" spans="1:12" ht="14.25" customHeight="1">
      <c r="A22" s="44">
        <v>2040613</v>
      </c>
      <c r="B22" s="45" t="s">
        <v>232</v>
      </c>
      <c r="C22" s="46">
        <v>15.37</v>
      </c>
      <c r="D22" s="46">
        <v>0.37</v>
      </c>
      <c r="E22" s="46">
        <f t="shared" si="0"/>
        <v>15</v>
      </c>
      <c r="F22" s="46"/>
      <c r="G22" s="46"/>
      <c r="H22" s="46"/>
      <c r="I22" s="46"/>
      <c r="J22" s="46"/>
      <c r="K22" s="46"/>
      <c r="L22" s="73"/>
    </row>
    <row r="23" spans="1:12" ht="14.25" customHeight="1">
      <c r="A23" s="50">
        <v>208</v>
      </c>
      <c r="B23" s="51" t="s">
        <v>75</v>
      </c>
      <c r="C23" s="46">
        <v>162.83</v>
      </c>
      <c r="D23" s="46"/>
      <c r="E23" s="46">
        <f t="shared" si="0"/>
        <v>162.83</v>
      </c>
      <c r="F23" s="46"/>
      <c r="G23" s="46"/>
      <c r="H23" s="46"/>
      <c r="I23" s="46"/>
      <c r="J23" s="46"/>
      <c r="K23" s="46"/>
      <c r="L23" s="73"/>
    </row>
    <row r="24" spans="1:12" ht="14.25" customHeight="1">
      <c r="A24" s="50">
        <v>20805</v>
      </c>
      <c r="B24" s="52" t="s">
        <v>233</v>
      </c>
      <c r="C24" s="46">
        <v>162.83</v>
      </c>
      <c r="D24" s="46"/>
      <c r="E24" s="46">
        <f t="shared" si="0"/>
        <v>162.83</v>
      </c>
      <c r="F24" s="46"/>
      <c r="G24" s="46"/>
      <c r="H24" s="46"/>
      <c r="I24" s="46"/>
      <c r="J24" s="46"/>
      <c r="K24" s="46"/>
      <c r="L24" s="73"/>
    </row>
    <row r="25" spans="1:12" ht="14.25" customHeight="1">
      <c r="A25" s="50">
        <v>2080505</v>
      </c>
      <c r="B25" s="53" t="s">
        <v>234</v>
      </c>
      <c r="C25" s="46">
        <v>80.95</v>
      </c>
      <c r="D25" s="46"/>
      <c r="E25" s="46">
        <f t="shared" si="0"/>
        <v>80.95</v>
      </c>
      <c r="F25" s="46"/>
      <c r="G25" s="46"/>
      <c r="H25" s="46"/>
      <c r="I25" s="46"/>
      <c r="J25" s="46"/>
      <c r="K25" s="46"/>
      <c r="L25" s="73"/>
    </row>
    <row r="26" spans="1:12" ht="14.25" customHeight="1">
      <c r="A26" s="50">
        <v>2080506</v>
      </c>
      <c r="B26" s="53" t="s">
        <v>235</v>
      </c>
      <c r="C26" s="46">
        <v>40.48</v>
      </c>
      <c r="D26" s="46"/>
      <c r="E26" s="46">
        <f t="shared" si="0"/>
        <v>40.48</v>
      </c>
      <c r="F26" s="46"/>
      <c r="G26" s="46"/>
      <c r="H26" s="46"/>
      <c r="I26" s="46"/>
      <c r="J26" s="46"/>
      <c r="K26" s="46"/>
      <c r="L26" s="73"/>
    </row>
    <row r="27" spans="1:12" ht="14.25" customHeight="1">
      <c r="A27" s="50">
        <v>2080599</v>
      </c>
      <c r="B27" s="53" t="s">
        <v>236</v>
      </c>
      <c r="C27" s="46">
        <v>41.4</v>
      </c>
      <c r="D27" s="46"/>
      <c r="E27" s="46">
        <f t="shared" si="0"/>
        <v>41.4</v>
      </c>
      <c r="F27" s="46"/>
      <c r="G27" s="46"/>
      <c r="H27" s="46"/>
      <c r="I27" s="46"/>
      <c r="J27" s="46"/>
      <c r="K27" s="46"/>
      <c r="L27" s="73"/>
    </row>
    <row r="28" spans="1:12" ht="14.25" customHeight="1">
      <c r="A28" s="50">
        <v>210</v>
      </c>
      <c r="B28" s="52" t="s">
        <v>80</v>
      </c>
      <c r="C28" s="46">
        <v>52.11</v>
      </c>
      <c r="D28" s="46"/>
      <c r="E28" s="46">
        <f t="shared" si="0"/>
        <v>52.11</v>
      </c>
      <c r="F28" s="46"/>
      <c r="G28" s="46"/>
      <c r="H28" s="46"/>
      <c r="I28" s="46"/>
      <c r="J28" s="46"/>
      <c r="K28" s="46"/>
      <c r="L28" s="73"/>
    </row>
    <row r="29" spans="1:12" ht="14.25" customHeight="1">
      <c r="A29" s="54">
        <v>21011</v>
      </c>
      <c r="B29" s="52" t="s">
        <v>237</v>
      </c>
      <c r="C29" s="46">
        <v>52.11</v>
      </c>
      <c r="D29" s="46"/>
      <c r="E29" s="46">
        <f t="shared" si="0"/>
        <v>52.11</v>
      </c>
      <c r="F29" s="46"/>
      <c r="G29" s="46"/>
      <c r="H29" s="46"/>
      <c r="I29" s="46"/>
      <c r="J29" s="46"/>
      <c r="K29" s="46"/>
      <c r="L29" s="73"/>
    </row>
    <row r="30" spans="1:12" ht="14.25" customHeight="1">
      <c r="A30" s="54">
        <v>2101101</v>
      </c>
      <c r="B30" s="52" t="s">
        <v>238</v>
      </c>
      <c r="C30" s="46">
        <v>52.11</v>
      </c>
      <c r="D30" s="46"/>
      <c r="E30" s="46">
        <f t="shared" si="0"/>
        <v>52.11</v>
      </c>
      <c r="F30" s="46"/>
      <c r="G30" s="46"/>
      <c r="H30" s="46"/>
      <c r="I30" s="46"/>
      <c r="J30" s="46"/>
      <c r="K30" s="46"/>
      <c r="L30" s="73"/>
    </row>
    <row r="31" spans="1:12" ht="14.25" customHeight="1">
      <c r="A31" s="54">
        <v>221</v>
      </c>
      <c r="B31" s="51" t="s">
        <v>83</v>
      </c>
      <c r="C31" s="46">
        <v>68.86</v>
      </c>
      <c r="D31" s="46"/>
      <c r="E31" s="46">
        <f t="shared" si="0"/>
        <v>68.86</v>
      </c>
      <c r="F31" s="46"/>
      <c r="G31" s="46"/>
      <c r="H31" s="46"/>
      <c r="I31" s="46"/>
      <c r="J31" s="46"/>
      <c r="K31" s="46"/>
      <c r="L31" s="73"/>
    </row>
    <row r="32" spans="1:12" ht="14.25" customHeight="1">
      <c r="A32" s="54">
        <v>22102</v>
      </c>
      <c r="B32" s="55" t="s">
        <v>239</v>
      </c>
      <c r="C32" s="46">
        <v>68.86</v>
      </c>
      <c r="D32" s="46"/>
      <c r="E32" s="46">
        <f t="shared" si="0"/>
        <v>68.86</v>
      </c>
      <c r="F32" s="46"/>
      <c r="G32" s="46"/>
      <c r="H32" s="46"/>
      <c r="I32" s="46"/>
      <c r="J32" s="46"/>
      <c r="K32" s="46"/>
      <c r="L32" s="73"/>
    </row>
    <row r="33" spans="1:12" ht="14.25" customHeight="1">
      <c r="A33" s="56">
        <v>2210201</v>
      </c>
      <c r="B33" s="57" t="s">
        <v>240</v>
      </c>
      <c r="C33" s="58">
        <v>68.86</v>
      </c>
      <c r="D33" s="58"/>
      <c r="E33" s="58">
        <f t="shared" si="0"/>
        <v>68.86</v>
      </c>
      <c r="F33" s="58"/>
      <c r="G33" s="58"/>
      <c r="H33" s="58"/>
      <c r="I33" s="58"/>
      <c r="J33" s="58"/>
      <c r="K33" s="58"/>
      <c r="L33" s="74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8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G21" sqref="G21"/>
    </sheetView>
  </sheetViews>
  <sheetFormatPr defaultColWidth="9.33203125" defaultRowHeight="11.25"/>
  <cols>
    <col min="1" max="1" width="18.5" style="0" customWidth="1"/>
    <col min="2" max="2" width="22.66015625" style="0" customWidth="1"/>
    <col min="3" max="3" width="15.16015625" style="0" customWidth="1"/>
    <col min="4" max="8" width="16" style="0" customWidth="1"/>
  </cols>
  <sheetData>
    <row r="1" ht="18">
      <c r="A1" s="27" t="s">
        <v>241</v>
      </c>
    </row>
    <row r="2" spans="1:9" ht="32.25" customHeight="1">
      <c r="A2" s="28" t="s">
        <v>242</v>
      </c>
      <c r="B2" s="29"/>
      <c r="C2" s="29"/>
      <c r="D2" s="29"/>
      <c r="E2" s="29"/>
      <c r="F2" s="29"/>
      <c r="G2" s="29"/>
      <c r="H2" s="29"/>
      <c r="I2" s="61"/>
    </row>
    <row r="4" spans="7:8" ht="12">
      <c r="G4" s="30" t="s">
        <v>2</v>
      </c>
      <c r="H4" s="31"/>
    </row>
    <row r="5" spans="1:8" ht="18" customHeight="1">
      <c r="A5" s="32" t="s">
        <v>156</v>
      </c>
      <c r="B5" s="33" t="s">
        <v>156</v>
      </c>
      <c r="C5" s="34" t="s">
        <v>243</v>
      </c>
      <c r="D5" s="34" t="s">
        <v>244</v>
      </c>
      <c r="E5" s="34" t="s">
        <v>245</v>
      </c>
      <c r="F5" s="34" t="s">
        <v>246</v>
      </c>
      <c r="G5" s="34" t="s">
        <v>247</v>
      </c>
      <c r="H5" s="35" t="s">
        <v>248</v>
      </c>
    </row>
    <row r="6" spans="1:8" ht="11.25">
      <c r="A6" s="36" t="s">
        <v>219</v>
      </c>
      <c r="B6" s="37" t="s">
        <v>220</v>
      </c>
      <c r="C6" s="38" t="s">
        <v>243</v>
      </c>
      <c r="D6" s="38" t="s">
        <v>244</v>
      </c>
      <c r="E6" s="38" t="s">
        <v>245</v>
      </c>
      <c r="F6" s="38" t="s">
        <v>246</v>
      </c>
      <c r="G6" s="38" t="s">
        <v>249</v>
      </c>
      <c r="H6" s="39" t="s">
        <v>250</v>
      </c>
    </row>
    <row r="7" spans="1:8" ht="11.25">
      <c r="A7" s="36" t="s">
        <v>219</v>
      </c>
      <c r="B7" s="37" t="s">
        <v>220</v>
      </c>
      <c r="C7" s="38" t="s">
        <v>243</v>
      </c>
      <c r="D7" s="38" t="s">
        <v>244</v>
      </c>
      <c r="E7" s="38" t="s">
        <v>245</v>
      </c>
      <c r="F7" s="38" t="s">
        <v>246</v>
      </c>
      <c r="G7" s="38" t="s">
        <v>249</v>
      </c>
      <c r="H7" s="39" t="s">
        <v>250</v>
      </c>
    </row>
    <row r="8" spans="1:8" ht="1.5" customHeight="1">
      <c r="A8" s="36" t="s">
        <v>219</v>
      </c>
      <c r="B8" s="37" t="s">
        <v>220</v>
      </c>
      <c r="C8" s="38" t="s">
        <v>243</v>
      </c>
      <c r="D8" s="38" t="s">
        <v>244</v>
      </c>
      <c r="E8" s="38" t="s">
        <v>245</v>
      </c>
      <c r="F8" s="38" t="s">
        <v>246</v>
      </c>
      <c r="G8" s="38" t="s">
        <v>249</v>
      </c>
      <c r="H8" s="39" t="s">
        <v>250</v>
      </c>
    </row>
    <row r="9" spans="1:8" ht="18" customHeight="1">
      <c r="A9" s="40"/>
      <c r="B9" s="41" t="s">
        <v>221</v>
      </c>
      <c r="C9" s="42">
        <f>C10+C13+C23+C28+C31</f>
        <v>1462.0899999999997</v>
      </c>
      <c r="D9" s="42">
        <f>D10+D13+D23+D28+D31</f>
        <v>1038.71</v>
      </c>
      <c r="E9" s="42">
        <f>E10+E13+E23+E28+E31</f>
        <v>423.37999999999994</v>
      </c>
      <c r="F9" s="42"/>
      <c r="G9" s="42"/>
      <c r="H9" s="43"/>
    </row>
    <row r="10" spans="1:8" ht="18" customHeight="1">
      <c r="A10" s="44" t="s">
        <v>59</v>
      </c>
      <c r="B10" s="45" t="s">
        <v>60</v>
      </c>
      <c r="C10" s="46">
        <v>3.5</v>
      </c>
      <c r="D10" s="47">
        <v>3.5</v>
      </c>
      <c r="E10" s="47"/>
      <c r="F10" s="47"/>
      <c r="G10" s="47"/>
      <c r="H10" s="48"/>
    </row>
    <row r="11" spans="1:8" ht="18" customHeight="1">
      <c r="A11" s="44" t="s">
        <v>61</v>
      </c>
      <c r="B11" s="49" t="s">
        <v>222</v>
      </c>
      <c r="C11" s="46">
        <v>3.5</v>
      </c>
      <c r="D11" s="47">
        <v>3.5</v>
      </c>
      <c r="E11" s="47"/>
      <c r="F11" s="47"/>
      <c r="G11" s="47"/>
      <c r="H11" s="48"/>
    </row>
    <row r="12" spans="1:8" ht="18" customHeight="1">
      <c r="A12" s="44" t="s">
        <v>63</v>
      </c>
      <c r="B12" s="49" t="s">
        <v>223</v>
      </c>
      <c r="C12" s="46">
        <v>3.5</v>
      </c>
      <c r="D12" s="47">
        <v>3.5</v>
      </c>
      <c r="E12" s="47"/>
      <c r="F12" s="47"/>
      <c r="G12" s="47"/>
      <c r="H12" s="48"/>
    </row>
    <row r="13" spans="1:8" ht="18" customHeight="1">
      <c r="A13" s="44">
        <v>204</v>
      </c>
      <c r="B13" s="45" t="s">
        <v>65</v>
      </c>
      <c r="C13" s="46">
        <v>1174.79</v>
      </c>
      <c r="D13" s="47">
        <v>751.41</v>
      </c>
      <c r="E13" s="47">
        <v>423.37999999999994</v>
      </c>
      <c r="F13" s="47"/>
      <c r="G13" s="47"/>
      <c r="H13" s="48"/>
    </row>
    <row r="14" spans="1:8" ht="18" customHeight="1">
      <c r="A14" s="44">
        <v>20406</v>
      </c>
      <c r="B14" s="45" t="s">
        <v>224</v>
      </c>
      <c r="C14" s="46">
        <v>1174.79</v>
      </c>
      <c r="D14" s="47">
        <v>751.41</v>
      </c>
      <c r="E14" s="47">
        <v>423.37999999999994</v>
      </c>
      <c r="F14" s="47"/>
      <c r="G14" s="47"/>
      <c r="H14" s="48"/>
    </row>
    <row r="15" spans="1:8" ht="18" customHeight="1">
      <c r="A15" s="44">
        <v>2040601</v>
      </c>
      <c r="B15" s="45" t="s">
        <v>225</v>
      </c>
      <c r="C15" s="46">
        <v>763.94</v>
      </c>
      <c r="D15" s="47">
        <v>751.41</v>
      </c>
      <c r="E15" s="47">
        <v>12.53</v>
      </c>
      <c r="F15" s="47"/>
      <c r="G15" s="47"/>
      <c r="H15" s="48"/>
    </row>
    <row r="16" spans="1:8" ht="18" customHeight="1">
      <c r="A16" s="44">
        <v>2040604</v>
      </c>
      <c r="B16" s="45" t="s">
        <v>226</v>
      </c>
      <c r="C16" s="46">
        <v>148.82</v>
      </c>
      <c r="D16" s="47"/>
      <c r="E16" s="47">
        <v>148.82</v>
      </c>
      <c r="F16" s="47"/>
      <c r="G16" s="47"/>
      <c r="H16" s="48"/>
    </row>
    <row r="17" spans="1:8" ht="18" customHeight="1">
      <c r="A17" s="44">
        <v>2040605</v>
      </c>
      <c r="B17" s="45" t="s">
        <v>227</v>
      </c>
      <c r="C17" s="46">
        <v>110.29</v>
      </c>
      <c r="D17" s="47"/>
      <c r="E17" s="47">
        <v>110.29</v>
      </c>
      <c r="F17" s="47"/>
      <c r="G17" s="47"/>
      <c r="H17" s="48"/>
    </row>
    <row r="18" spans="1:8" ht="18" customHeight="1">
      <c r="A18" s="44">
        <v>2040606</v>
      </c>
      <c r="B18" s="45" t="s">
        <v>228</v>
      </c>
      <c r="C18" s="46">
        <v>2.45</v>
      </c>
      <c r="D18" s="47"/>
      <c r="E18" s="47">
        <v>2.45</v>
      </c>
      <c r="F18" s="47"/>
      <c r="G18" s="47"/>
      <c r="H18" s="48"/>
    </row>
    <row r="19" spans="1:8" ht="18" customHeight="1">
      <c r="A19" s="44">
        <v>2040607</v>
      </c>
      <c r="B19" s="45" t="s">
        <v>229</v>
      </c>
      <c r="C19" s="46">
        <v>33.02</v>
      </c>
      <c r="D19" s="47"/>
      <c r="E19" s="47">
        <v>33.02</v>
      </c>
      <c r="F19" s="47"/>
      <c r="G19" s="47"/>
      <c r="H19" s="48"/>
    </row>
    <row r="20" spans="1:8" ht="18" customHeight="1">
      <c r="A20" s="44">
        <v>2040610</v>
      </c>
      <c r="B20" s="45" t="s">
        <v>230</v>
      </c>
      <c r="C20" s="46">
        <v>40</v>
      </c>
      <c r="D20" s="47"/>
      <c r="E20" s="47">
        <v>40</v>
      </c>
      <c r="F20" s="47"/>
      <c r="G20" s="47"/>
      <c r="H20" s="48"/>
    </row>
    <row r="21" spans="1:8" ht="18" customHeight="1">
      <c r="A21" s="44">
        <v>2040612</v>
      </c>
      <c r="B21" s="45" t="s">
        <v>231</v>
      </c>
      <c r="C21" s="46">
        <v>60.9</v>
      </c>
      <c r="D21" s="47"/>
      <c r="E21" s="47">
        <v>60.9</v>
      </c>
      <c r="F21" s="47"/>
      <c r="G21" s="47"/>
      <c r="H21" s="48"/>
    </row>
    <row r="22" spans="1:8" ht="18" customHeight="1">
      <c r="A22" s="44">
        <v>2040613</v>
      </c>
      <c r="B22" s="45" t="s">
        <v>232</v>
      </c>
      <c r="C22" s="46">
        <v>15.37</v>
      </c>
      <c r="D22" s="47"/>
      <c r="E22" s="47">
        <v>15.37</v>
      </c>
      <c r="F22" s="47"/>
      <c r="G22" s="47"/>
      <c r="H22" s="48"/>
    </row>
    <row r="23" spans="1:8" ht="18" customHeight="1">
      <c r="A23" s="50">
        <v>208</v>
      </c>
      <c r="B23" s="51" t="s">
        <v>75</v>
      </c>
      <c r="C23" s="46">
        <v>162.83</v>
      </c>
      <c r="D23" s="47">
        <v>162.83</v>
      </c>
      <c r="E23" s="47"/>
      <c r="F23" s="47"/>
      <c r="G23" s="47"/>
      <c r="H23" s="48"/>
    </row>
    <row r="24" spans="1:8" ht="18" customHeight="1">
      <c r="A24" s="50">
        <v>20805</v>
      </c>
      <c r="B24" s="52" t="s">
        <v>233</v>
      </c>
      <c r="C24" s="46">
        <v>162.83</v>
      </c>
      <c r="D24" s="47">
        <v>162.83</v>
      </c>
      <c r="E24" s="47"/>
      <c r="F24" s="47"/>
      <c r="G24" s="47"/>
      <c r="H24" s="48"/>
    </row>
    <row r="25" spans="1:8" ht="18" customHeight="1">
      <c r="A25" s="50">
        <v>2080505</v>
      </c>
      <c r="B25" s="53" t="s">
        <v>234</v>
      </c>
      <c r="C25" s="46">
        <v>80.95</v>
      </c>
      <c r="D25" s="47">
        <v>80.95</v>
      </c>
      <c r="E25" s="47"/>
      <c r="F25" s="47"/>
      <c r="G25" s="47"/>
      <c r="H25" s="48"/>
    </row>
    <row r="26" spans="1:8" ht="18" customHeight="1">
      <c r="A26" s="50">
        <v>2080506</v>
      </c>
      <c r="B26" s="53" t="s">
        <v>235</v>
      </c>
      <c r="C26" s="46">
        <v>40.48</v>
      </c>
      <c r="D26" s="47">
        <v>40.48</v>
      </c>
      <c r="E26" s="47"/>
      <c r="F26" s="47"/>
      <c r="G26" s="47"/>
      <c r="H26" s="48"/>
    </row>
    <row r="27" spans="1:8" ht="18" customHeight="1">
      <c r="A27" s="50">
        <v>2080599</v>
      </c>
      <c r="B27" s="53" t="s">
        <v>236</v>
      </c>
      <c r="C27" s="46">
        <v>41.4</v>
      </c>
      <c r="D27" s="47">
        <v>41.4</v>
      </c>
      <c r="E27" s="47"/>
      <c r="F27" s="47"/>
      <c r="G27" s="47"/>
      <c r="H27" s="48"/>
    </row>
    <row r="28" spans="1:8" ht="18" customHeight="1">
      <c r="A28" s="50">
        <v>210</v>
      </c>
      <c r="B28" s="52" t="s">
        <v>80</v>
      </c>
      <c r="C28" s="46">
        <v>52.11</v>
      </c>
      <c r="D28" s="47">
        <v>52.11</v>
      </c>
      <c r="E28" s="47"/>
      <c r="F28" s="47"/>
      <c r="G28" s="47"/>
      <c r="H28" s="48"/>
    </row>
    <row r="29" spans="1:8" ht="18" customHeight="1">
      <c r="A29" s="54">
        <v>21011</v>
      </c>
      <c r="B29" s="52" t="s">
        <v>237</v>
      </c>
      <c r="C29" s="46">
        <v>52.11</v>
      </c>
      <c r="D29" s="47">
        <v>52.11</v>
      </c>
      <c r="E29" s="47"/>
      <c r="F29" s="47"/>
      <c r="G29" s="47"/>
      <c r="H29" s="48"/>
    </row>
    <row r="30" spans="1:8" ht="18" customHeight="1">
      <c r="A30" s="54">
        <v>2101101</v>
      </c>
      <c r="B30" s="52" t="s">
        <v>238</v>
      </c>
      <c r="C30" s="46">
        <v>52.11</v>
      </c>
      <c r="D30" s="47">
        <v>52.11</v>
      </c>
      <c r="E30" s="47"/>
      <c r="F30" s="47"/>
      <c r="G30" s="47"/>
      <c r="H30" s="48"/>
    </row>
    <row r="31" spans="1:8" ht="18" customHeight="1">
      <c r="A31" s="54">
        <v>221</v>
      </c>
      <c r="B31" s="51" t="s">
        <v>83</v>
      </c>
      <c r="C31" s="46">
        <v>68.86</v>
      </c>
      <c r="D31" s="47">
        <v>68.86</v>
      </c>
      <c r="E31" s="47"/>
      <c r="F31" s="47"/>
      <c r="G31" s="47"/>
      <c r="H31" s="48"/>
    </row>
    <row r="32" spans="1:8" ht="18" customHeight="1">
      <c r="A32" s="54">
        <v>22102</v>
      </c>
      <c r="B32" s="55" t="s">
        <v>239</v>
      </c>
      <c r="C32" s="46">
        <v>68.86</v>
      </c>
      <c r="D32" s="47">
        <v>68.86</v>
      </c>
      <c r="E32" s="47"/>
      <c r="F32" s="47"/>
      <c r="G32" s="47"/>
      <c r="H32" s="48"/>
    </row>
    <row r="33" spans="1:8" ht="18" customHeight="1">
      <c r="A33" s="56">
        <v>2210201</v>
      </c>
      <c r="B33" s="57" t="s">
        <v>240</v>
      </c>
      <c r="C33" s="58">
        <v>68.86</v>
      </c>
      <c r="D33" s="59">
        <v>68.86</v>
      </c>
      <c r="E33" s="59"/>
      <c r="F33" s="59"/>
      <c r="G33" s="59"/>
      <c r="H33" s="60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1.2986111111111112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SheetLayoutView="100" workbookViewId="0" topLeftCell="A1">
      <selection activeCell="E28" sqref="E28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">
      <c r="A1" s="15" t="s">
        <v>251</v>
      </c>
      <c r="B1" s="15"/>
      <c r="C1" s="16"/>
      <c r="D1" s="16"/>
      <c r="E1" s="16"/>
      <c r="F1" s="16"/>
      <c r="G1" s="17"/>
      <c r="H1" s="17"/>
      <c r="I1" s="17"/>
      <c r="J1" s="17"/>
      <c r="K1" s="17"/>
    </row>
    <row r="2" spans="1:11" ht="39" customHeight="1">
      <c r="A2" s="18" t="s">
        <v>252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>
      <c r="A3" s="16"/>
      <c r="B3" s="16"/>
      <c r="C3" s="16"/>
      <c r="D3" s="16"/>
      <c r="E3" s="16"/>
      <c r="F3" s="16"/>
      <c r="G3" s="17"/>
      <c r="H3" s="17"/>
      <c r="I3" s="17"/>
      <c r="J3" s="25" t="s">
        <v>2</v>
      </c>
      <c r="K3" s="26"/>
    </row>
    <row r="4" spans="1:11" ht="15.75">
      <c r="A4" s="20" t="s">
        <v>156</v>
      </c>
      <c r="B4" s="21" t="s">
        <v>94</v>
      </c>
      <c r="C4" s="21" t="s">
        <v>253</v>
      </c>
      <c r="D4" s="21" t="s">
        <v>254</v>
      </c>
      <c r="E4" s="21" t="s">
        <v>255</v>
      </c>
      <c r="F4" s="21" t="s">
        <v>256</v>
      </c>
      <c r="G4" s="21" t="s">
        <v>257</v>
      </c>
      <c r="H4" s="21"/>
      <c r="I4" s="21" t="s">
        <v>258</v>
      </c>
      <c r="J4" s="21" t="s">
        <v>259</v>
      </c>
      <c r="K4" s="21" t="s">
        <v>260</v>
      </c>
    </row>
    <row r="5" spans="1:11" ht="47.25">
      <c r="A5" s="20"/>
      <c r="B5" s="21"/>
      <c r="C5" s="21"/>
      <c r="D5" s="21"/>
      <c r="E5" s="21"/>
      <c r="F5" s="21"/>
      <c r="G5" s="21" t="s">
        <v>261</v>
      </c>
      <c r="H5" s="21" t="s">
        <v>262</v>
      </c>
      <c r="I5" s="21"/>
      <c r="J5" s="21"/>
      <c r="K5" s="21"/>
    </row>
    <row r="6" spans="1:11" ht="18.75">
      <c r="A6" s="22" t="s">
        <v>263</v>
      </c>
      <c r="B6" s="23">
        <f>C6+D6</f>
        <v>48.190000000000005</v>
      </c>
      <c r="C6" s="23">
        <v>0.31</v>
      </c>
      <c r="D6" s="23">
        <v>47.88</v>
      </c>
      <c r="E6" s="23"/>
      <c r="F6" s="23"/>
      <c r="G6" s="23"/>
      <c r="H6" s="23"/>
      <c r="I6" s="23"/>
      <c r="J6" s="23"/>
      <c r="K6" s="23"/>
    </row>
    <row r="7" spans="1:11" ht="18.75">
      <c r="A7" s="24" t="s">
        <v>264</v>
      </c>
      <c r="B7" s="23">
        <f>C7+D7</f>
        <v>48.190000000000005</v>
      </c>
      <c r="C7" s="23">
        <v>0.31</v>
      </c>
      <c r="D7" s="23">
        <v>47.88</v>
      </c>
      <c r="E7" s="23"/>
      <c r="F7" s="23"/>
      <c r="G7" s="23"/>
      <c r="H7" s="23"/>
      <c r="I7" s="23"/>
      <c r="J7" s="23"/>
      <c r="K7" s="23"/>
    </row>
    <row r="8" spans="1:11" ht="18.75">
      <c r="A8" s="24" t="s">
        <v>265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18.75">
      <c r="A9" s="24" t="s">
        <v>266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27" ht="11.25">
      <c r="M27" t="s">
        <v>267</v>
      </c>
    </row>
  </sheetData>
  <sheetProtection/>
  <mergeCells count="13">
    <mergeCell ref="A1:B1"/>
    <mergeCell ref="A2:K2"/>
    <mergeCell ref="J3:K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1.45625" right="0.75" top="1" bottom="1" header="0.51" footer="0.51"/>
  <pageSetup fitToHeight="1" fitToWidth="1" orientation="landscape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SheetLayoutView="100" workbookViewId="0" topLeftCell="A1">
      <selection activeCell="B8" sqref="B8:F15"/>
    </sheetView>
  </sheetViews>
  <sheetFormatPr defaultColWidth="1.5" defaultRowHeight="11.25"/>
  <cols>
    <col min="1" max="1" width="25.33203125" style="1" customWidth="1"/>
    <col min="2" max="2" width="43.83203125" style="1" customWidth="1"/>
    <col min="3" max="6" width="26" style="1" customWidth="1"/>
    <col min="7" max="32" width="12" style="1" customWidth="1"/>
    <col min="33" max="224" width="1.5" style="1" customWidth="1"/>
    <col min="225" max="255" width="12" style="1" customWidth="1"/>
    <col min="256" max="256" width="1.5" style="1" customWidth="1"/>
  </cols>
  <sheetData>
    <row r="1" ht="21" customHeight="1">
      <c r="A1" s="2" t="s">
        <v>268</v>
      </c>
    </row>
    <row r="2" spans="1:6" ht="47.25" customHeight="1">
      <c r="A2" s="3" t="s">
        <v>269</v>
      </c>
      <c r="B2" s="3"/>
      <c r="C2" s="3"/>
      <c r="D2" s="3"/>
      <c r="E2" s="3"/>
      <c r="F2" s="3"/>
    </row>
    <row r="3" spans="1:6" ht="19.5" customHeight="1">
      <c r="A3" s="4"/>
      <c r="B3" s="4"/>
      <c r="C3" s="4"/>
      <c r="D3" s="4"/>
      <c r="E3" s="4"/>
      <c r="F3" s="5" t="s">
        <v>2</v>
      </c>
    </row>
    <row r="4" spans="1:6" ht="36" customHeight="1">
      <c r="A4" s="6" t="s">
        <v>270</v>
      </c>
      <c r="B4" s="6" t="s">
        <v>271</v>
      </c>
      <c r="C4" s="6"/>
      <c r="D4" s="6" t="s">
        <v>272</v>
      </c>
      <c r="E4" s="6">
        <v>1462.09</v>
      </c>
      <c r="F4" s="6"/>
    </row>
    <row r="5" spans="1:6" ht="36" customHeight="1">
      <c r="A5" s="6"/>
      <c r="B5" s="6"/>
      <c r="C5" s="6"/>
      <c r="D5" s="6" t="s">
        <v>273</v>
      </c>
      <c r="E5" s="6">
        <v>1462.09</v>
      </c>
      <c r="F5" s="6"/>
    </row>
    <row r="6" spans="1:6" ht="73.5" customHeight="1">
      <c r="A6" s="6" t="s">
        <v>274</v>
      </c>
      <c r="B6" s="6" t="s">
        <v>275</v>
      </c>
      <c r="C6" s="6"/>
      <c r="D6" s="6"/>
      <c r="E6" s="6"/>
      <c r="F6" s="6"/>
    </row>
    <row r="7" spans="1:6" ht="26.25" customHeight="1">
      <c r="A7" s="7" t="s">
        <v>276</v>
      </c>
      <c r="B7" s="6" t="s">
        <v>277</v>
      </c>
      <c r="C7" s="6" t="s">
        <v>278</v>
      </c>
      <c r="D7" s="6" t="s">
        <v>279</v>
      </c>
      <c r="E7" s="6" t="s">
        <v>280</v>
      </c>
      <c r="F7" s="6" t="s">
        <v>281</v>
      </c>
    </row>
    <row r="8" spans="1:6" ht="26.25" customHeight="1">
      <c r="A8" s="7"/>
      <c r="B8" s="6" t="s">
        <v>282</v>
      </c>
      <c r="C8" s="6">
        <v>15</v>
      </c>
      <c r="D8" s="8" t="s">
        <v>283</v>
      </c>
      <c r="E8" s="6" t="s">
        <v>284</v>
      </c>
      <c r="F8" s="6">
        <v>250</v>
      </c>
    </row>
    <row r="9" spans="1:6" ht="26.25" customHeight="1">
      <c r="A9" s="7"/>
      <c r="B9" s="6" t="s">
        <v>285</v>
      </c>
      <c r="C9" s="6">
        <v>15</v>
      </c>
      <c r="D9" s="8" t="s">
        <v>286</v>
      </c>
      <c r="E9" s="6" t="s">
        <v>284</v>
      </c>
      <c r="F9" s="6" t="s">
        <v>287</v>
      </c>
    </row>
    <row r="10" spans="1:6" ht="26.25" customHeight="1">
      <c r="A10" s="7"/>
      <c r="B10" s="6" t="s">
        <v>288</v>
      </c>
      <c r="C10" s="7">
        <v>15</v>
      </c>
      <c r="D10" s="7" t="s">
        <v>283</v>
      </c>
      <c r="E10" s="7" t="s">
        <v>284</v>
      </c>
      <c r="F10" s="7" t="s">
        <v>289</v>
      </c>
    </row>
    <row r="11" spans="1:6" ht="26.25" customHeight="1">
      <c r="A11" s="7"/>
      <c r="B11" s="6" t="s">
        <v>290</v>
      </c>
      <c r="C11" s="7">
        <v>15</v>
      </c>
      <c r="D11" s="7" t="s">
        <v>291</v>
      </c>
      <c r="E11" s="7" t="s">
        <v>284</v>
      </c>
      <c r="F11" s="7">
        <v>50</v>
      </c>
    </row>
    <row r="12" spans="1:6" ht="26.25" customHeight="1">
      <c r="A12" s="7"/>
      <c r="B12" s="6" t="s">
        <v>292</v>
      </c>
      <c r="C12" s="7">
        <v>10</v>
      </c>
      <c r="D12" s="7" t="s">
        <v>293</v>
      </c>
      <c r="E12" s="7" t="s">
        <v>284</v>
      </c>
      <c r="F12" s="7" t="s">
        <v>294</v>
      </c>
    </row>
    <row r="13" spans="1:6" ht="26.25" customHeight="1">
      <c r="A13" s="7"/>
      <c r="B13" s="6" t="s">
        <v>295</v>
      </c>
      <c r="C13" s="7">
        <v>10</v>
      </c>
      <c r="D13" s="7" t="s">
        <v>293</v>
      </c>
      <c r="E13" s="7" t="s">
        <v>296</v>
      </c>
      <c r="F13" s="7" t="s">
        <v>297</v>
      </c>
    </row>
    <row r="14" spans="1:6" ht="26.25" customHeight="1">
      <c r="A14" s="7"/>
      <c r="B14" s="6" t="s">
        <v>298</v>
      </c>
      <c r="C14" s="7">
        <v>10</v>
      </c>
      <c r="D14" s="7" t="s">
        <v>293</v>
      </c>
      <c r="E14" s="7" t="s">
        <v>296</v>
      </c>
      <c r="F14" s="7" t="s">
        <v>299</v>
      </c>
    </row>
    <row r="15" spans="1:6" ht="26.25" customHeight="1">
      <c r="A15" s="7"/>
      <c r="B15" s="6" t="s">
        <v>300</v>
      </c>
      <c r="C15" s="7">
        <v>10</v>
      </c>
      <c r="D15" s="7" t="s">
        <v>293</v>
      </c>
      <c r="E15" s="7" t="s">
        <v>296</v>
      </c>
      <c r="F15" s="7" t="s">
        <v>301</v>
      </c>
    </row>
    <row r="16" spans="1:6" ht="26.25" customHeight="1">
      <c r="A16" s="7"/>
      <c r="B16" s="6"/>
      <c r="C16" s="9"/>
      <c r="D16" s="9"/>
      <c r="E16" s="9"/>
      <c r="F16" s="9"/>
    </row>
    <row r="17" spans="1:6" ht="12.75">
      <c r="A17" s="10"/>
      <c r="B17" s="11"/>
      <c r="C17" s="12"/>
      <c r="D17" s="12"/>
      <c r="E17" s="12"/>
      <c r="F17" s="11"/>
    </row>
    <row r="18" spans="1:6" ht="12.75">
      <c r="A18" s="10"/>
      <c r="B18" s="11"/>
      <c r="C18" s="12"/>
      <c r="D18" s="12"/>
      <c r="E18" s="12"/>
      <c r="F18" s="11"/>
    </row>
    <row r="19" spans="1:6" ht="12.75">
      <c r="A19" s="10"/>
      <c r="B19" s="11"/>
      <c r="C19" s="12"/>
      <c r="D19" s="12"/>
      <c r="E19" s="12"/>
      <c r="F19" s="11"/>
    </row>
    <row r="20" spans="1:6" ht="12.75">
      <c r="A20" s="10"/>
      <c r="B20" s="11"/>
      <c r="C20" s="12"/>
      <c r="D20" s="12"/>
      <c r="E20" s="12"/>
      <c r="F20" s="11"/>
    </row>
    <row r="21" spans="1:6" ht="12.75">
      <c r="A21" s="10"/>
      <c r="B21" s="11"/>
      <c r="C21" s="12"/>
      <c r="D21" s="12"/>
      <c r="E21" s="12"/>
      <c r="F21" s="11"/>
    </row>
    <row r="22" spans="1:6" ht="12.75">
      <c r="A22" s="10"/>
      <c r="B22" s="11"/>
      <c r="C22" s="12"/>
      <c r="D22" s="12"/>
      <c r="E22" s="12"/>
      <c r="F22" s="11"/>
    </row>
    <row r="23" spans="1:6" ht="12.75">
      <c r="A23" s="10"/>
      <c r="B23" s="11"/>
      <c r="C23" s="12"/>
      <c r="D23" s="12"/>
      <c r="E23" s="12"/>
      <c r="F23" s="11"/>
    </row>
    <row r="24" spans="1:6" ht="12.75">
      <c r="A24" s="10"/>
      <c r="B24" s="11"/>
      <c r="C24" s="12"/>
      <c r="D24" s="12"/>
      <c r="E24" s="12"/>
      <c r="F24" s="11"/>
    </row>
    <row r="25" spans="1:6" ht="12.75">
      <c r="A25" s="10"/>
      <c r="B25" s="11"/>
      <c r="C25" s="12"/>
      <c r="D25" s="12"/>
      <c r="E25" s="12"/>
      <c r="F25" s="11"/>
    </row>
    <row r="26" spans="1:6" ht="12.75">
      <c r="A26" s="10"/>
      <c r="B26" s="11"/>
      <c r="C26" s="12"/>
      <c r="D26" s="12"/>
      <c r="E26" s="12"/>
      <c r="F26" s="11"/>
    </row>
    <row r="27" spans="1:6" ht="12.75">
      <c r="A27" s="10"/>
      <c r="B27" s="11"/>
      <c r="C27" s="12"/>
      <c r="D27" s="12"/>
      <c r="E27" s="12"/>
      <c r="F27" s="11"/>
    </row>
    <row r="28" spans="1:6" ht="12.75">
      <c r="A28" s="10"/>
      <c r="B28" s="11"/>
      <c r="C28" s="12"/>
      <c r="D28" s="12"/>
      <c r="E28" s="12"/>
      <c r="F28" s="11"/>
    </row>
    <row r="29" spans="1:6" ht="12.75">
      <c r="A29" s="10"/>
      <c r="B29" s="11"/>
      <c r="C29" s="12"/>
      <c r="D29" s="12"/>
      <c r="E29" s="12"/>
      <c r="F29" s="11"/>
    </row>
    <row r="30" spans="1:6" ht="12.75">
      <c r="A30" s="10"/>
      <c r="B30" s="11"/>
      <c r="C30" s="12"/>
      <c r="D30" s="12"/>
      <c r="E30" s="12"/>
      <c r="F30" s="11"/>
    </row>
    <row r="31" spans="1:6" ht="12.75">
      <c r="A31" s="10"/>
      <c r="B31" s="11"/>
      <c r="C31" s="12"/>
      <c r="D31" s="12"/>
      <c r="E31" s="12"/>
      <c r="F31" s="11"/>
    </row>
    <row r="32" spans="1:6" ht="12.75">
      <c r="A32" s="10"/>
      <c r="B32" s="11"/>
      <c r="C32" s="12"/>
      <c r="D32" s="12"/>
      <c r="E32" s="12"/>
      <c r="F32" s="11"/>
    </row>
    <row r="33" spans="1:6" ht="12.75">
      <c r="A33" s="10"/>
      <c r="B33" s="11"/>
      <c r="C33" s="12"/>
      <c r="D33" s="12"/>
      <c r="E33" s="12"/>
      <c r="F33" s="11"/>
    </row>
    <row r="34" spans="1:6" ht="12.75">
      <c r="A34" s="10"/>
      <c r="B34" s="11"/>
      <c r="C34" s="12"/>
      <c r="D34" s="12"/>
      <c r="E34" s="12"/>
      <c r="F34" s="11"/>
    </row>
    <row r="35" spans="1:6" ht="12.75">
      <c r="A35" s="10"/>
      <c r="B35" s="11"/>
      <c r="C35" s="12"/>
      <c r="D35" s="12"/>
      <c r="E35" s="12"/>
      <c r="F35" s="11"/>
    </row>
    <row r="36" spans="2:6" ht="12.75">
      <c r="B36" s="13"/>
      <c r="C36" s="14"/>
      <c r="D36" s="14"/>
      <c r="E36" s="14"/>
      <c r="F36" s="13"/>
    </row>
    <row r="37" spans="2:6" ht="12.75">
      <c r="B37" s="13"/>
      <c r="C37" s="14"/>
      <c r="D37" s="14"/>
      <c r="E37" s="14"/>
      <c r="F37" s="13"/>
    </row>
    <row r="38" spans="2:6" ht="12.75">
      <c r="B38" s="13"/>
      <c r="C38" s="13"/>
      <c r="D38" s="13"/>
      <c r="E38" s="13"/>
      <c r="F38" s="13"/>
    </row>
    <row r="39" spans="2:6" ht="12.75">
      <c r="B39" s="13"/>
      <c r="C39" s="13"/>
      <c r="D39" s="13"/>
      <c r="E39" s="13"/>
      <c r="F39" s="13"/>
    </row>
    <row r="40" spans="2:6" ht="12.75">
      <c r="B40" s="13"/>
      <c r="C40" s="13"/>
      <c r="D40" s="13"/>
      <c r="E40" s="13"/>
      <c r="F40" s="13"/>
    </row>
    <row r="41" spans="2:6" ht="12.75">
      <c r="B41" s="13"/>
      <c r="C41" s="13"/>
      <c r="D41" s="13"/>
      <c r="E41" s="13"/>
      <c r="F41" s="13"/>
    </row>
    <row r="42" spans="2:6" ht="12.75">
      <c r="B42" s="13"/>
      <c r="C42" s="13"/>
      <c r="D42" s="13"/>
      <c r="E42" s="13"/>
      <c r="F42" s="13"/>
    </row>
    <row r="43" spans="2:6" ht="12.75">
      <c r="B43" s="13"/>
      <c r="C43" s="13"/>
      <c r="D43" s="13"/>
      <c r="E43" s="13"/>
      <c r="F43" s="13"/>
    </row>
    <row r="44" spans="2:6" ht="12.75">
      <c r="B44" s="13"/>
      <c r="C44" s="13"/>
      <c r="D44" s="13"/>
      <c r="E44" s="13"/>
      <c r="F44" s="13"/>
    </row>
    <row r="45" spans="2:6" ht="12.75">
      <c r="B45" s="13"/>
      <c r="C45" s="13"/>
      <c r="D45" s="13"/>
      <c r="E45" s="13"/>
      <c r="F45" s="13"/>
    </row>
    <row r="46" spans="2:6" ht="12.75">
      <c r="B46" s="13"/>
      <c r="C46" s="13"/>
      <c r="D46" s="13"/>
      <c r="E46" s="13"/>
      <c r="F46" s="13"/>
    </row>
    <row r="47" spans="2:6" ht="12.75">
      <c r="B47" s="13"/>
      <c r="C47" s="13"/>
      <c r="D47" s="13"/>
      <c r="E47" s="13"/>
      <c r="F47" s="13"/>
    </row>
    <row r="48" spans="2:6" ht="12.75">
      <c r="B48" s="13"/>
      <c r="C48" s="13"/>
      <c r="D48" s="13"/>
      <c r="E48" s="13"/>
      <c r="F48" s="13"/>
    </row>
    <row r="49" spans="2:6" ht="12.75">
      <c r="B49" s="13"/>
      <c r="C49" s="13"/>
      <c r="D49" s="13"/>
      <c r="E49" s="13"/>
      <c r="F49" s="13"/>
    </row>
    <row r="50" spans="2:6" ht="12.75">
      <c r="B50" s="13"/>
      <c r="C50" s="13"/>
      <c r="D50" s="13"/>
      <c r="E50" s="13"/>
      <c r="F50" s="13"/>
    </row>
    <row r="51" spans="2:6" ht="12.75">
      <c r="B51" s="13"/>
      <c r="C51" s="13"/>
      <c r="D51" s="13"/>
      <c r="E51" s="13"/>
      <c r="F51" s="13"/>
    </row>
    <row r="52" spans="2:6" ht="12.75">
      <c r="B52" s="13"/>
      <c r="C52" s="13"/>
      <c r="D52" s="13"/>
      <c r="E52" s="13"/>
      <c r="F52" s="13"/>
    </row>
    <row r="53" spans="2:6" ht="12.75">
      <c r="B53" s="13"/>
      <c r="C53" s="13"/>
      <c r="D53" s="13"/>
      <c r="E53" s="13"/>
      <c r="F53" s="13"/>
    </row>
    <row r="54" spans="2:6" ht="12.75">
      <c r="B54" s="13"/>
      <c r="C54" s="13"/>
      <c r="D54" s="13"/>
      <c r="E54" s="13"/>
      <c r="F54" s="13"/>
    </row>
    <row r="55" spans="2:6" ht="12.75">
      <c r="B55" s="13"/>
      <c r="C55" s="13"/>
      <c r="D55" s="13"/>
      <c r="E55" s="13"/>
      <c r="F55" s="13"/>
    </row>
    <row r="56" spans="2:6" ht="12.75">
      <c r="B56" s="13"/>
      <c r="C56" s="13"/>
      <c r="D56" s="13"/>
      <c r="E56" s="13"/>
      <c r="F56" s="13"/>
    </row>
  </sheetData>
  <sheetProtection/>
  <mergeCells count="7">
    <mergeCell ref="A2:F2"/>
    <mergeCell ref="E4:F4"/>
    <mergeCell ref="E5:F5"/>
    <mergeCell ref="B6:F6"/>
    <mergeCell ref="A4:A5"/>
    <mergeCell ref="A7:A16"/>
    <mergeCell ref="B4:C5"/>
  </mergeCells>
  <printOptions/>
  <pageMargins left="0.75" right="0.75" top="1" bottom="1" header="0.5" footer="0.5"/>
  <pageSetup fitToHeight="1" fitToWidth="1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2">
      <selection activeCell="K28" sqref="K28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8">
      <c r="A1" s="27" t="s">
        <v>0</v>
      </c>
    </row>
    <row r="2" spans="1:10" ht="30" customHeight="1">
      <c r="A2" s="28" t="s">
        <v>1</v>
      </c>
      <c r="B2" s="28"/>
      <c r="C2" s="28"/>
      <c r="D2" s="28"/>
      <c r="E2" s="28"/>
      <c r="F2" s="28"/>
      <c r="G2" s="28"/>
      <c r="H2" s="61"/>
      <c r="I2" s="61"/>
      <c r="J2" s="61"/>
    </row>
    <row r="4" spans="5:7" ht="12.75">
      <c r="E4" s="186" t="s">
        <v>2</v>
      </c>
      <c r="F4" s="186"/>
      <c r="G4" s="186"/>
    </row>
    <row r="5" spans="1:7" ht="23.25" customHeight="1">
      <c r="A5" s="32" t="s">
        <v>3</v>
      </c>
      <c r="B5" s="33" t="s">
        <v>3</v>
      </c>
      <c r="C5" s="33" t="s">
        <v>4</v>
      </c>
      <c r="D5" s="33"/>
      <c r="E5" s="33"/>
      <c r="F5" s="33"/>
      <c r="G5" s="187"/>
    </row>
    <row r="6" spans="1:7" ht="12" customHeight="1">
      <c r="A6" s="36" t="s">
        <v>5</v>
      </c>
      <c r="B6" s="38" t="s">
        <v>6</v>
      </c>
      <c r="C6" s="38" t="s">
        <v>7</v>
      </c>
      <c r="D6" s="188" t="s">
        <v>8</v>
      </c>
      <c r="E6" s="188"/>
      <c r="F6" s="188"/>
      <c r="G6" s="189"/>
    </row>
    <row r="7" spans="1:7" ht="25.5">
      <c r="A7" s="36" t="s">
        <v>5</v>
      </c>
      <c r="B7" s="38" t="s">
        <v>9</v>
      </c>
      <c r="C7" s="38" t="s">
        <v>7</v>
      </c>
      <c r="D7" s="188" t="s">
        <v>10</v>
      </c>
      <c r="E7" s="38" t="s">
        <v>11</v>
      </c>
      <c r="F7" s="38" t="s">
        <v>12</v>
      </c>
      <c r="G7" s="39" t="s">
        <v>13</v>
      </c>
    </row>
    <row r="8" spans="1:7" ht="12.75">
      <c r="A8" s="84" t="s">
        <v>14</v>
      </c>
      <c r="B8" s="42">
        <f>SUM(B9:B11)</f>
        <v>1350.51</v>
      </c>
      <c r="C8" s="190" t="s">
        <v>15</v>
      </c>
      <c r="D8" s="191">
        <f>SUM(E9:E32)</f>
        <v>1462.0899999999997</v>
      </c>
      <c r="E8" s="192">
        <f>SUM(E9:E32)</f>
        <v>1462.0899999999997</v>
      </c>
      <c r="F8" s="192"/>
      <c r="G8" s="193"/>
    </row>
    <row r="9" spans="1:7" ht="13.5" customHeight="1">
      <c r="A9" s="84" t="s">
        <v>16</v>
      </c>
      <c r="B9" s="42">
        <v>1350.51</v>
      </c>
      <c r="C9" s="83" t="s">
        <v>17</v>
      </c>
      <c r="D9" s="42">
        <f aca="true" t="shared" si="0" ref="D9:D32">SUM(E9:G9)</f>
        <v>3.5</v>
      </c>
      <c r="E9" s="42">
        <v>3.5</v>
      </c>
      <c r="F9" s="42"/>
      <c r="G9" s="48"/>
    </row>
    <row r="10" spans="1:7" ht="13.5" customHeight="1">
      <c r="A10" s="84" t="s">
        <v>18</v>
      </c>
      <c r="B10" s="42"/>
      <c r="C10" s="83" t="s">
        <v>19</v>
      </c>
      <c r="D10" s="42">
        <f t="shared" si="0"/>
        <v>0</v>
      </c>
      <c r="E10" s="42"/>
      <c r="F10" s="42"/>
      <c r="G10" s="48"/>
    </row>
    <row r="11" spans="1:7" ht="13.5" customHeight="1">
      <c r="A11" s="84" t="s">
        <v>20</v>
      </c>
      <c r="B11" s="42"/>
      <c r="C11" s="83" t="s">
        <v>21</v>
      </c>
      <c r="D11" s="42">
        <f t="shared" si="0"/>
        <v>0</v>
      </c>
      <c r="E11" s="42"/>
      <c r="F11" s="42"/>
      <c r="G11" s="48"/>
    </row>
    <row r="12" spans="1:7" ht="13.5" customHeight="1">
      <c r="A12" s="84"/>
      <c r="B12" s="42"/>
      <c r="C12" s="83" t="s">
        <v>22</v>
      </c>
      <c r="D12" s="42">
        <f t="shared" si="0"/>
        <v>1174.79</v>
      </c>
      <c r="E12" s="42">
        <v>1174.79</v>
      </c>
      <c r="F12" s="42"/>
      <c r="G12" s="48"/>
    </row>
    <row r="13" spans="1:7" ht="13.5" customHeight="1">
      <c r="A13" s="84"/>
      <c r="B13" s="42"/>
      <c r="C13" s="83" t="s">
        <v>23</v>
      </c>
      <c r="D13" s="42">
        <f t="shared" si="0"/>
        <v>0</v>
      </c>
      <c r="E13" s="42"/>
      <c r="F13" s="42"/>
      <c r="G13" s="48"/>
    </row>
    <row r="14" spans="1:7" ht="13.5" customHeight="1">
      <c r="A14" s="84"/>
      <c r="B14" s="42"/>
      <c r="C14" s="83" t="s">
        <v>24</v>
      </c>
      <c r="D14" s="42">
        <f t="shared" si="0"/>
        <v>0</v>
      </c>
      <c r="E14" s="42"/>
      <c r="F14" s="42"/>
      <c r="G14" s="48"/>
    </row>
    <row r="15" spans="1:7" ht="13.5" customHeight="1">
      <c r="A15" s="84"/>
      <c r="B15" s="42"/>
      <c r="C15" s="83" t="s">
        <v>25</v>
      </c>
      <c r="D15" s="42">
        <f t="shared" si="0"/>
        <v>0</v>
      </c>
      <c r="E15" s="42"/>
      <c r="F15" s="42"/>
      <c r="G15" s="48"/>
    </row>
    <row r="16" spans="1:7" ht="13.5" customHeight="1">
      <c r="A16" s="84"/>
      <c r="B16" s="42"/>
      <c r="C16" s="83" t="s">
        <v>26</v>
      </c>
      <c r="D16" s="42">
        <f t="shared" si="0"/>
        <v>162.83</v>
      </c>
      <c r="E16" s="42">
        <v>162.83</v>
      </c>
      <c r="F16" s="42"/>
      <c r="G16" s="48"/>
    </row>
    <row r="17" spans="1:7" ht="13.5" customHeight="1">
      <c r="A17" s="84"/>
      <c r="B17" s="42"/>
      <c r="C17" s="83" t="s">
        <v>27</v>
      </c>
      <c r="D17" s="42">
        <f t="shared" si="0"/>
        <v>52.11</v>
      </c>
      <c r="E17" s="42">
        <v>52.11</v>
      </c>
      <c r="F17" s="42"/>
      <c r="G17" s="48"/>
    </row>
    <row r="18" spans="1:7" ht="13.5" customHeight="1">
      <c r="A18" s="84"/>
      <c r="B18" s="42"/>
      <c r="C18" s="83" t="s">
        <v>28</v>
      </c>
      <c r="D18" s="42">
        <f t="shared" si="0"/>
        <v>0</v>
      </c>
      <c r="E18" s="42"/>
      <c r="F18" s="42"/>
      <c r="G18" s="48"/>
    </row>
    <row r="19" spans="1:7" ht="13.5" customHeight="1">
      <c r="A19" s="84"/>
      <c r="B19" s="42"/>
      <c r="C19" s="83" t="s">
        <v>29</v>
      </c>
      <c r="D19" s="42">
        <f t="shared" si="0"/>
        <v>0</v>
      </c>
      <c r="E19" s="42"/>
      <c r="F19" s="42"/>
      <c r="G19" s="48"/>
    </row>
    <row r="20" spans="1:7" ht="13.5" customHeight="1">
      <c r="A20" s="84"/>
      <c r="B20" s="42"/>
      <c r="C20" s="83" t="s">
        <v>30</v>
      </c>
      <c r="D20" s="42">
        <f t="shared" si="0"/>
        <v>0</v>
      </c>
      <c r="E20" s="42"/>
      <c r="F20" s="42"/>
      <c r="G20" s="48"/>
    </row>
    <row r="21" spans="1:7" ht="13.5" customHeight="1">
      <c r="A21" s="84"/>
      <c r="B21" s="42"/>
      <c r="C21" s="83" t="s">
        <v>31</v>
      </c>
      <c r="D21" s="42">
        <f t="shared" si="0"/>
        <v>0</v>
      </c>
      <c r="E21" s="42"/>
      <c r="F21" s="42"/>
      <c r="G21" s="48"/>
    </row>
    <row r="22" spans="1:7" ht="13.5" customHeight="1">
      <c r="A22" s="84"/>
      <c r="B22" s="42"/>
      <c r="C22" s="83" t="s">
        <v>32</v>
      </c>
      <c r="D22" s="42">
        <f t="shared" si="0"/>
        <v>0</v>
      </c>
      <c r="E22" s="42"/>
      <c r="F22" s="42"/>
      <c r="G22" s="48"/>
    </row>
    <row r="23" spans="1:7" ht="13.5" customHeight="1">
      <c r="A23" s="84"/>
      <c r="B23" s="85"/>
      <c r="C23" s="83" t="s">
        <v>33</v>
      </c>
      <c r="D23" s="42">
        <f t="shared" si="0"/>
        <v>0</v>
      </c>
      <c r="E23" s="42"/>
      <c r="F23" s="42"/>
      <c r="G23" s="48"/>
    </row>
    <row r="24" spans="1:7" ht="13.5" customHeight="1">
      <c r="A24" s="84"/>
      <c r="B24" s="85"/>
      <c r="C24" s="83" t="s">
        <v>34</v>
      </c>
      <c r="D24" s="42">
        <f t="shared" si="0"/>
        <v>0</v>
      </c>
      <c r="E24" s="42"/>
      <c r="F24" s="42"/>
      <c r="G24" s="48"/>
    </row>
    <row r="25" spans="1:7" ht="13.5" customHeight="1">
      <c r="A25" s="84"/>
      <c r="B25" s="85"/>
      <c r="C25" s="83" t="s">
        <v>35</v>
      </c>
      <c r="D25" s="42">
        <f t="shared" si="0"/>
        <v>0</v>
      </c>
      <c r="E25" s="42"/>
      <c r="F25" s="42"/>
      <c r="G25" s="48"/>
    </row>
    <row r="26" spans="1:7" ht="13.5" customHeight="1">
      <c r="A26" s="84"/>
      <c r="B26" s="85"/>
      <c r="C26" s="86" t="s">
        <v>36</v>
      </c>
      <c r="D26" s="42">
        <f t="shared" si="0"/>
        <v>0</v>
      </c>
      <c r="E26" s="42"/>
      <c r="F26" s="42"/>
      <c r="G26" s="48"/>
    </row>
    <row r="27" spans="1:7" ht="13.5" customHeight="1">
      <c r="A27" s="84"/>
      <c r="B27" s="85"/>
      <c r="C27" s="86" t="s">
        <v>37</v>
      </c>
      <c r="D27" s="42">
        <f t="shared" si="0"/>
        <v>68.86</v>
      </c>
      <c r="E27" s="42">
        <v>68.86</v>
      </c>
      <c r="F27" s="42"/>
      <c r="G27" s="48"/>
    </row>
    <row r="28" spans="1:7" ht="13.5" customHeight="1">
      <c r="A28" s="194"/>
      <c r="B28" s="42"/>
      <c r="C28" s="86" t="s">
        <v>38</v>
      </c>
      <c r="D28" s="42">
        <f t="shared" si="0"/>
        <v>0</v>
      </c>
      <c r="E28" s="42"/>
      <c r="F28" s="42"/>
      <c r="G28" s="48"/>
    </row>
    <row r="29" spans="1:7" ht="13.5" customHeight="1">
      <c r="A29" s="194"/>
      <c r="B29" s="42"/>
      <c r="C29" s="86" t="s">
        <v>39</v>
      </c>
      <c r="D29" s="42">
        <f t="shared" si="0"/>
        <v>0</v>
      </c>
      <c r="E29" s="42"/>
      <c r="F29" s="42"/>
      <c r="G29" s="48"/>
    </row>
    <row r="30" spans="1:7" ht="13.5" customHeight="1">
      <c r="A30" s="84"/>
      <c r="B30" s="85"/>
      <c r="C30" s="86" t="s">
        <v>40</v>
      </c>
      <c r="D30" s="42">
        <f t="shared" si="0"/>
        <v>0</v>
      </c>
      <c r="E30" s="42"/>
      <c r="F30" s="42"/>
      <c r="G30" s="48"/>
    </row>
    <row r="31" spans="1:7" ht="13.5" customHeight="1">
      <c r="A31" s="84" t="s">
        <v>41</v>
      </c>
      <c r="B31" s="42">
        <v>111.58</v>
      </c>
      <c r="C31" s="86" t="s">
        <v>42</v>
      </c>
      <c r="D31" s="42">
        <f t="shared" si="0"/>
        <v>0</v>
      </c>
      <c r="E31" s="42"/>
      <c r="F31" s="42"/>
      <c r="G31" s="48"/>
    </row>
    <row r="32" spans="1:7" ht="13.5" customHeight="1">
      <c r="A32" s="84" t="s">
        <v>43</v>
      </c>
      <c r="B32" s="42"/>
      <c r="C32" s="86" t="s">
        <v>44</v>
      </c>
      <c r="D32" s="42">
        <f t="shared" si="0"/>
        <v>0</v>
      </c>
      <c r="E32" s="42"/>
      <c r="F32" s="42"/>
      <c r="G32" s="48"/>
    </row>
    <row r="33" spans="1:7" ht="13.5" customHeight="1">
      <c r="A33" s="84" t="s">
        <v>45</v>
      </c>
      <c r="B33" s="42"/>
      <c r="C33" s="191" t="s">
        <v>46</v>
      </c>
      <c r="D33" s="42">
        <f>SUM(E34:F34)</f>
        <v>0</v>
      </c>
      <c r="E33" s="42"/>
      <c r="F33" s="42">
        <f>SUM(F9:F32)</f>
        <v>0</v>
      </c>
      <c r="G33" s="43">
        <f>SUM(G9:G32)</f>
        <v>0</v>
      </c>
    </row>
    <row r="34" spans="1:7" ht="13.5" customHeight="1">
      <c r="A34" s="84" t="s">
        <v>20</v>
      </c>
      <c r="B34" s="42"/>
      <c r="C34" s="47"/>
      <c r="D34" s="47"/>
      <c r="E34" s="42"/>
      <c r="F34" s="42"/>
      <c r="G34" s="48"/>
    </row>
    <row r="35" spans="1:7" ht="13.5" customHeight="1">
      <c r="A35" s="195" t="s">
        <v>47</v>
      </c>
      <c r="B35" s="94">
        <f>B9+B31</f>
        <v>1462.09</v>
      </c>
      <c r="C35" s="196" t="s">
        <v>48</v>
      </c>
      <c r="D35" s="94">
        <f>D8</f>
        <v>1462.0899999999997</v>
      </c>
      <c r="E35" s="94">
        <f>E8</f>
        <v>1462.0899999999997</v>
      </c>
      <c r="F35" s="94">
        <f>F33</f>
        <v>0</v>
      </c>
      <c r="G35" s="197">
        <f>G33</f>
        <v>0</v>
      </c>
    </row>
    <row r="36" spans="1:7" ht="30" customHeight="1">
      <c r="A36" s="198" t="s">
        <v>49</v>
      </c>
      <c r="B36" s="198"/>
      <c r="C36" s="198"/>
      <c r="D36" s="198"/>
      <c r="E36" s="198"/>
      <c r="F36" s="198"/>
      <c r="G36" s="198"/>
    </row>
    <row r="37" spans="1:7" ht="16.5" customHeight="1">
      <c r="A37" s="198"/>
      <c r="B37" s="198"/>
      <c r="C37" s="198"/>
      <c r="D37" s="198"/>
      <c r="E37" s="198"/>
      <c r="F37" s="198"/>
      <c r="G37" s="198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2:G2"/>
    <mergeCell ref="E4:G4"/>
    <mergeCell ref="A5:B5"/>
    <mergeCell ref="C5:G5"/>
    <mergeCell ref="D6:G6"/>
    <mergeCell ref="A6:A7"/>
    <mergeCell ref="B6:B7"/>
    <mergeCell ref="C6:C7"/>
    <mergeCell ref="A36:G37"/>
  </mergeCells>
  <printOptions/>
  <pageMargins left="1.613888888888889" right="0.7" top="0.75" bottom="0.75" header="0.3" footer="0.3"/>
  <pageSetup fitToHeight="1" fitToWidth="1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4">
      <selection activeCell="C8" sqref="C8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24" customHeight="1">
      <c r="A1" s="15" t="s">
        <v>50</v>
      </c>
      <c r="B1" s="108"/>
      <c r="C1" s="108"/>
      <c r="D1" s="108"/>
      <c r="E1" s="108"/>
    </row>
    <row r="2" spans="1:6" ht="54" customHeight="1">
      <c r="A2" s="147" t="s">
        <v>51</v>
      </c>
      <c r="B2" s="29"/>
      <c r="C2" s="29"/>
      <c r="D2" s="29"/>
      <c r="E2" s="29"/>
      <c r="F2" s="176"/>
    </row>
    <row r="3" spans="2:5" s="148" customFormat="1" ht="23.25" customHeight="1">
      <c r="B3" s="142" t="s">
        <v>2</v>
      </c>
      <c r="C3" s="142"/>
      <c r="D3" s="142"/>
      <c r="E3" s="142"/>
    </row>
    <row r="4" spans="1:5" s="175" customFormat="1" ht="20.25" customHeight="1">
      <c r="A4" s="149" t="s">
        <v>52</v>
      </c>
      <c r="B4" s="150" t="s">
        <v>53</v>
      </c>
      <c r="C4" s="150" t="s">
        <v>54</v>
      </c>
      <c r="D4" s="150"/>
      <c r="E4" s="151"/>
    </row>
    <row r="5" spans="1:5" s="175" customFormat="1" ht="20.25" customHeight="1">
      <c r="A5" s="152"/>
      <c r="B5" s="153"/>
      <c r="C5" s="153" t="s">
        <v>55</v>
      </c>
      <c r="D5" s="153" t="s">
        <v>56</v>
      </c>
      <c r="E5" s="155" t="s">
        <v>57</v>
      </c>
    </row>
    <row r="6" spans="1:5" s="175" customFormat="1" ht="20.25" customHeight="1">
      <c r="A6" s="120"/>
      <c r="B6" s="161" t="s">
        <v>58</v>
      </c>
      <c r="C6" s="161">
        <f>C7+C10+C20+C25+C28</f>
        <v>1462.0899999999997</v>
      </c>
      <c r="D6" s="161">
        <f>D7+D10+D20+D25+D28</f>
        <v>1038.71</v>
      </c>
      <c r="E6" s="161">
        <f>E7+E10+E20+E25+E28</f>
        <v>423.37999999999994</v>
      </c>
    </row>
    <row r="7" spans="1:5" s="175" customFormat="1" ht="20.25" customHeight="1">
      <c r="A7" s="163" t="s">
        <v>59</v>
      </c>
      <c r="B7" s="45" t="s">
        <v>60</v>
      </c>
      <c r="C7" s="161">
        <f>D7+E7</f>
        <v>3.5</v>
      </c>
      <c r="D7" s="177">
        <v>3.5</v>
      </c>
      <c r="E7" s="178"/>
    </row>
    <row r="8" spans="1:5" s="175" customFormat="1" ht="20.25" customHeight="1">
      <c r="A8" s="163" t="s">
        <v>61</v>
      </c>
      <c r="B8" s="45" t="s">
        <v>62</v>
      </c>
      <c r="C8" s="161">
        <f>D8+E8</f>
        <v>3.5</v>
      </c>
      <c r="D8" s="177">
        <v>3.5</v>
      </c>
      <c r="E8" s="178"/>
    </row>
    <row r="9" spans="1:5" s="175" customFormat="1" ht="20.25" customHeight="1">
      <c r="A9" s="163" t="s">
        <v>63</v>
      </c>
      <c r="B9" s="45" t="s">
        <v>64</v>
      </c>
      <c r="C9" s="161">
        <f>D9+E9</f>
        <v>3.5</v>
      </c>
      <c r="D9" s="177">
        <v>3.5</v>
      </c>
      <c r="E9" s="178"/>
    </row>
    <row r="10" spans="1:5" s="175" customFormat="1" ht="20.25" customHeight="1">
      <c r="A10" s="163">
        <v>204</v>
      </c>
      <c r="B10" s="45" t="s">
        <v>65</v>
      </c>
      <c r="C10" s="161">
        <f aca="true" t="shared" si="0" ref="C10:C30">D10+E10</f>
        <v>1174.79</v>
      </c>
      <c r="D10" s="177">
        <f>D11</f>
        <v>751.41</v>
      </c>
      <c r="E10" s="178">
        <f>E11</f>
        <v>423.37999999999994</v>
      </c>
    </row>
    <row r="11" spans="1:5" s="175" customFormat="1" ht="20.25" customHeight="1">
      <c r="A11" s="163">
        <v>20406</v>
      </c>
      <c r="B11" s="45" t="s">
        <v>66</v>
      </c>
      <c r="C11" s="161">
        <f t="shared" si="0"/>
        <v>1174.79</v>
      </c>
      <c r="D11" s="177">
        <f>D12</f>
        <v>751.41</v>
      </c>
      <c r="E11" s="178">
        <f>SUM(E12:E19)</f>
        <v>423.37999999999994</v>
      </c>
    </row>
    <row r="12" spans="1:5" s="175" customFormat="1" ht="20.25" customHeight="1">
      <c r="A12" s="163">
        <v>2040601</v>
      </c>
      <c r="B12" s="45" t="s">
        <v>67</v>
      </c>
      <c r="C12" s="161">
        <f t="shared" si="0"/>
        <v>763.9399999999999</v>
      </c>
      <c r="D12" s="177">
        <v>751.41</v>
      </c>
      <c r="E12" s="178">
        <v>12.53</v>
      </c>
    </row>
    <row r="13" spans="1:5" s="175" customFormat="1" ht="20.25" customHeight="1">
      <c r="A13" s="163">
        <v>2040604</v>
      </c>
      <c r="B13" s="45" t="s">
        <v>68</v>
      </c>
      <c r="C13" s="161">
        <f t="shared" si="0"/>
        <v>148.82</v>
      </c>
      <c r="D13" s="179"/>
      <c r="E13" s="177">
        <v>148.82</v>
      </c>
    </row>
    <row r="14" spans="1:5" s="175" customFormat="1" ht="20.25" customHeight="1">
      <c r="A14" s="163">
        <v>2040605</v>
      </c>
      <c r="B14" s="45" t="s">
        <v>69</v>
      </c>
      <c r="C14" s="161">
        <f t="shared" si="0"/>
        <v>110.29</v>
      </c>
      <c r="D14" s="179"/>
      <c r="E14" s="177">
        <v>110.29</v>
      </c>
    </row>
    <row r="15" spans="1:5" s="175" customFormat="1" ht="20.25" customHeight="1">
      <c r="A15" s="163">
        <v>2040606</v>
      </c>
      <c r="B15" s="45" t="s">
        <v>70</v>
      </c>
      <c r="C15" s="161">
        <f t="shared" si="0"/>
        <v>2.45</v>
      </c>
      <c r="D15" s="179"/>
      <c r="E15" s="177">
        <v>2.45</v>
      </c>
    </row>
    <row r="16" spans="1:5" s="175" customFormat="1" ht="20.25" customHeight="1">
      <c r="A16" s="163">
        <v>2040607</v>
      </c>
      <c r="B16" s="45" t="s">
        <v>71</v>
      </c>
      <c r="C16" s="161">
        <f t="shared" si="0"/>
        <v>33.02</v>
      </c>
      <c r="D16" s="179"/>
      <c r="E16" s="177">
        <v>33.02</v>
      </c>
    </row>
    <row r="17" spans="1:5" s="175" customFormat="1" ht="20.25" customHeight="1">
      <c r="A17" s="163">
        <v>2040610</v>
      </c>
      <c r="B17" s="45" t="s">
        <v>72</v>
      </c>
      <c r="C17" s="161">
        <f t="shared" si="0"/>
        <v>40</v>
      </c>
      <c r="D17" s="179"/>
      <c r="E17" s="177">
        <v>40</v>
      </c>
    </row>
    <row r="18" spans="1:5" s="175" customFormat="1" ht="20.25" customHeight="1">
      <c r="A18" s="163">
        <v>2040612</v>
      </c>
      <c r="B18" s="45" t="s">
        <v>73</v>
      </c>
      <c r="C18" s="161">
        <f t="shared" si="0"/>
        <v>60.9</v>
      </c>
      <c r="D18" s="179"/>
      <c r="E18" s="177">
        <v>60.9</v>
      </c>
    </row>
    <row r="19" spans="1:5" s="175" customFormat="1" ht="20.25" customHeight="1">
      <c r="A19" s="163">
        <v>2040613</v>
      </c>
      <c r="B19" s="45" t="s">
        <v>74</v>
      </c>
      <c r="C19" s="161">
        <f t="shared" si="0"/>
        <v>15.37</v>
      </c>
      <c r="D19" s="179"/>
      <c r="E19" s="177">
        <v>15.37</v>
      </c>
    </row>
    <row r="20" spans="1:5" s="175" customFormat="1" ht="20.25" customHeight="1">
      <c r="A20" s="180">
        <v>208</v>
      </c>
      <c r="B20" s="51" t="s">
        <v>75</v>
      </c>
      <c r="C20" s="161">
        <f t="shared" si="0"/>
        <v>162.83</v>
      </c>
      <c r="D20" s="177">
        <f>D21</f>
        <v>162.83</v>
      </c>
      <c r="E20" s="181"/>
    </row>
    <row r="21" spans="1:5" s="175" customFormat="1" ht="20.25" customHeight="1">
      <c r="A21" s="180">
        <v>20805</v>
      </c>
      <c r="B21" s="51" t="s">
        <v>76</v>
      </c>
      <c r="C21" s="161">
        <f t="shared" si="0"/>
        <v>162.83</v>
      </c>
      <c r="D21" s="177">
        <f>D22+D23+D24</f>
        <v>162.83</v>
      </c>
      <c r="E21" s="181"/>
    </row>
    <row r="22" spans="1:5" s="175" customFormat="1" ht="20.25" customHeight="1">
      <c r="A22" s="180">
        <v>2080505</v>
      </c>
      <c r="B22" s="53" t="s">
        <v>77</v>
      </c>
      <c r="C22" s="161">
        <f t="shared" si="0"/>
        <v>80.95</v>
      </c>
      <c r="D22" s="177">
        <v>80.95</v>
      </c>
      <c r="E22" s="181"/>
    </row>
    <row r="23" spans="1:5" s="175" customFormat="1" ht="20.25" customHeight="1">
      <c r="A23" s="180">
        <v>2080506</v>
      </c>
      <c r="B23" s="53" t="s">
        <v>78</v>
      </c>
      <c r="C23" s="161">
        <f t="shared" si="0"/>
        <v>40.48</v>
      </c>
      <c r="D23" s="177">
        <v>40.48</v>
      </c>
      <c r="E23" s="181"/>
    </row>
    <row r="24" spans="1:5" s="175" customFormat="1" ht="20.25" customHeight="1">
      <c r="A24" s="180">
        <v>2080599</v>
      </c>
      <c r="B24" s="53" t="s">
        <v>79</v>
      </c>
      <c r="C24" s="161">
        <f t="shared" si="0"/>
        <v>41.4</v>
      </c>
      <c r="D24" s="177">
        <v>41.4</v>
      </c>
      <c r="E24" s="181"/>
    </row>
    <row r="25" spans="1:5" s="175" customFormat="1" ht="20.25" customHeight="1">
      <c r="A25" s="180">
        <v>210</v>
      </c>
      <c r="B25" s="52" t="s">
        <v>80</v>
      </c>
      <c r="C25" s="161">
        <f t="shared" si="0"/>
        <v>52.11</v>
      </c>
      <c r="D25" s="177">
        <v>52.11</v>
      </c>
      <c r="E25" s="181"/>
    </row>
    <row r="26" spans="1:5" s="175" customFormat="1" ht="20.25" customHeight="1">
      <c r="A26" s="182">
        <v>21011</v>
      </c>
      <c r="B26" s="52" t="s">
        <v>81</v>
      </c>
      <c r="C26" s="161">
        <f t="shared" si="0"/>
        <v>52.11</v>
      </c>
      <c r="D26" s="177">
        <v>52.11</v>
      </c>
      <c r="E26" s="181"/>
    </row>
    <row r="27" spans="1:5" s="175" customFormat="1" ht="20.25" customHeight="1">
      <c r="A27" s="182">
        <v>2101101</v>
      </c>
      <c r="B27" s="52" t="s">
        <v>82</v>
      </c>
      <c r="C27" s="161">
        <f t="shared" si="0"/>
        <v>52.11</v>
      </c>
      <c r="D27" s="177">
        <v>52.11</v>
      </c>
      <c r="E27" s="181"/>
    </row>
    <row r="28" spans="1:5" s="175" customFormat="1" ht="20.25" customHeight="1">
      <c r="A28" s="182">
        <v>221</v>
      </c>
      <c r="B28" s="51" t="s">
        <v>83</v>
      </c>
      <c r="C28" s="161">
        <f t="shared" si="0"/>
        <v>68.86</v>
      </c>
      <c r="D28" s="177">
        <v>68.86</v>
      </c>
      <c r="E28" s="181"/>
    </row>
    <row r="29" spans="1:5" s="175" customFormat="1" ht="20.25" customHeight="1">
      <c r="A29" s="182">
        <v>22102</v>
      </c>
      <c r="B29" s="183" t="s">
        <v>84</v>
      </c>
      <c r="C29" s="161">
        <f t="shared" si="0"/>
        <v>68.86</v>
      </c>
      <c r="D29" s="177">
        <v>68.86</v>
      </c>
      <c r="E29" s="181"/>
    </row>
    <row r="30" spans="1:5" s="175" customFormat="1" ht="20.25" customHeight="1">
      <c r="A30" s="184">
        <v>2210201</v>
      </c>
      <c r="B30" s="185" t="s">
        <v>85</v>
      </c>
      <c r="C30" s="161">
        <f t="shared" si="0"/>
        <v>68.86</v>
      </c>
      <c r="D30" s="177">
        <v>68.86</v>
      </c>
      <c r="E30" s="181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workbookViewId="0" topLeftCell="A4">
      <selection activeCell="I13" sqref="I13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4.16015625" style="0" customWidth="1"/>
    <col min="5" max="5" width="18.66015625" style="0" customWidth="1"/>
    <col min="6" max="6" width="16.33203125" style="0" customWidth="1"/>
  </cols>
  <sheetData>
    <row r="1" spans="1:4" ht="18">
      <c r="A1" s="15" t="s">
        <v>86</v>
      </c>
      <c r="B1" s="108"/>
      <c r="C1" s="108"/>
      <c r="D1" s="108"/>
    </row>
    <row r="2" spans="1:6" ht="94.5" customHeight="1">
      <c r="A2" s="147" t="s">
        <v>87</v>
      </c>
      <c r="B2" s="147"/>
      <c r="C2" s="147"/>
      <c r="D2" s="147"/>
      <c r="E2" s="147"/>
      <c r="F2" s="147"/>
    </row>
    <row r="3" spans="1:6" ht="19.5">
      <c r="A3" s="148"/>
      <c r="B3" s="148"/>
      <c r="C3" s="142" t="s">
        <v>2</v>
      </c>
      <c r="D3" s="142"/>
      <c r="E3" s="142"/>
      <c r="F3" s="142"/>
    </row>
    <row r="4" spans="1:6" ht="18.75" customHeight="1">
      <c r="A4" s="149" t="s">
        <v>52</v>
      </c>
      <c r="B4" s="150"/>
      <c r="C4" s="150" t="s">
        <v>88</v>
      </c>
      <c r="D4" s="150" t="s">
        <v>89</v>
      </c>
      <c r="E4" s="150"/>
      <c r="F4" s="151"/>
    </row>
    <row r="5" spans="1:6" ht="23.25" customHeight="1">
      <c r="A5" s="152" t="s">
        <v>90</v>
      </c>
      <c r="B5" s="153" t="s">
        <v>91</v>
      </c>
      <c r="C5" s="153"/>
      <c r="D5" s="154" t="s">
        <v>55</v>
      </c>
      <c r="E5" s="153" t="s">
        <v>92</v>
      </c>
      <c r="F5" s="155" t="s">
        <v>93</v>
      </c>
    </row>
    <row r="6" spans="1:6" ht="23.25" customHeight="1">
      <c r="A6" s="156" t="s">
        <v>94</v>
      </c>
      <c r="B6" s="157"/>
      <c r="C6" s="158"/>
      <c r="D6" s="153">
        <f>E6+F6</f>
        <v>1038.71</v>
      </c>
      <c r="E6" s="159">
        <f>E7+E16+E31</f>
        <v>960.4000000000001</v>
      </c>
      <c r="F6" s="160">
        <f>F7+F16+F31</f>
        <v>78.30999999999999</v>
      </c>
    </row>
    <row r="7" spans="1:6" ht="15.75">
      <c r="A7" s="120">
        <v>301</v>
      </c>
      <c r="B7" s="161"/>
      <c r="C7" s="162" t="s">
        <v>95</v>
      </c>
      <c r="D7" s="161">
        <f aca="true" t="shared" si="0" ref="D7:D26">SUM(E7:F7)</f>
        <v>884.6200000000001</v>
      </c>
      <c r="E7" s="47">
        <f>SUM(E8:E15)</f>
        <v>884.6200000000001</v>
      </c>
      <c r="F7" s="48">
        <f>SUM(F8:F12)</f>
        <v>0</v>
      </c>
    </row>
    <row r="8" spans="1:6" ht="15.75">
      <c r="A8" s="163"/>
      <c r="B8" s="164">
        <v>30101</v>
      </c>
      <c r="C8" s="165" t="s">
        <v>96</v>
      </c>
      <c r="D8" s="161">
        <f t="shared" si="0"/>
        <v>174.74</v>
      </c>
      <c r="E8" s="47">
        <v>174.74</v>
      </c>
      <c r="F8" s="48"/>
    </row>
    <row r="9" spans="1:6" ht="15.75">
      <c r="A9" s="163"/>
      <c r="B9" s="164">
        <v>30102</v>
      </c>
      <c r="C9" s="165" t="s">
        <v>97</v>
      </c>
      <c r="D9" s="161">
        <f t="shared" si="0"/>
        <v>219.84</v>
      </c>
      <c r="E9" s="47">
        <v>219.84</v>
      </c>
      <c r="F9" s="48"/>
    </row>
    <row r="10" spans="1:6" ht="15.75">
      <c r="A10" s="163"/>
      <c r="B10" s="164">
        <v>30103</v>
      </c>
      <c r="C10" s="165" t="s">
        <v>98</v>
      </c>
      <c r="D10" s="161">
        <f t="shared" si="0"/>
        <v>247.65</v>
      </c>
      <c r="E10" s="47">
        <v>247.65</v>
      </c>
      <c r="F10" s="48"/>
    </row>
    <row r="11" spans="1:6" ht="15.75">
      <c r="A11" s="163"/>
      <c r="B11" s="164">
        <v>30108</v>
      </c>
      <c r="C11" s="165" t="s">
        <v>99</v>
      </c>
      <c r="D11" s="161">
        <f t="shared" si="0"/>
        <v>80.95</v>
      </c>
      <c r="E11" s="47">
        <v>80.95</v>
      </c>
      <c r="F11" s="48"/>
    </row>
    <row r="12" spans="1:6" ht="15.75">
      <c r="A12" s="120"/>
      <c r="B12" s="164">
        <v>30109</v>
      </c>
      <c r="C12" s="165" t="s">
        <v>100</v>
      </c>
      <c r="D12" s="161">
        <f t="shared" si="0"/>
        <v>40.47</v>
      </c>
      <c r="E12" s="47">
        <v>40.47</v>
      </c>
      <c r="F12" s="48"/>
    </row>
    <row r="13" spans="1:6" ht="15.75">
      <c r="A13" s="120"/>
      <c r="B13" s="164">
        <v>30110</v>
      </c>
      <c r="C13" s="165" t="s">
        <v>101</v>
      </c>
      <c r="D13" s="161">
        <f t="shared" si="0"/>
        <v>43</v>
      </c>
      <c r="E13" s="166">
        <v>43</v>
      </c>
      <c r="F13" s="48"/>
    </row>
    <row r="14" spans="1:6" ht="15.75">
      <c r="A14" s="120"/>
      <c r="B14" s="164">
        <v>30112</v>
      </c>
      <c r="C14" s="165" t="s">
        <v>102</v>
      </c>
      <c r="D14" s="161">
        <f t="shared" si="0"/>
        <v>9.11</v>
      </c>
      <c r="E14" s="47">
        <v>9.11</v>
      </c>
      <c r="F14" s="48"/>
    </row>
    <row r="15" spans="1:6" ht="15.75">
      <c r="A15" s="120"/>
      <c r="B15" s="164">
        <v>30113</v>
      </c>
      <c r="C15" s="165" t="s">
        <v>103</v>
      </c>
      <c r="D15" s="161">
        <f t="shared" si="0"/>
        <v>68.86</v>
      </c>
      <c r="E15" s="47">
        <v>68.86</v>
      </c>
      <c r="F15" s="48"/>
    </row>
    <row r="16" spans="1:6" ht="15.75">
      <c r="A16" s="163">
        <v>302</v>
      </c>
      <c r="B16" s="167"/>
      <c r="C16" s="168" t="s">
        <v>104</v>
      </c>
      <c r="D16" s="161">
        <f t="shared" si="0"/>
        <v>111.60999999999999</v>
      </c>
      <c r="E16" s="47">
        <f>SUM(E17:E30)</f>
        <v>33.3</v>
      </c>
      <c r="F16" s="48">
        <f>SUM(F17:F30)</f>
        <v>78.30999999999999</v>
      </c>
    </row>
    <row r="17" spans="1:6" ht="15.75">
      <c r="A17" s="120"/>
      <c r="B17" s="167" t="s">
        <v>105</v>
      </c>
      <c r="C17" s="169" t="s">
        <v>106</v>
      </c>
      <c r="D17" s="161">
        <f t="shared" si="0"/>
        <v>21</v>
      </c>
      <c r="E17" s="47"/>
      <c r="F17" s="48">
        <v>21</v>
      </c>
    </row>
    <row r="18" spans="1:6" ht="15.75">
      <c r="A18" s="120"/>
      <c r="B18" s="167" t="s">
        <v>107</v>
      </c>
      <c r="C18" s="169" t="s">
        <v>108</v>
      </c>
      <c r="D18" s="161">
        <f t="shared" si="0"/>
        <v>4</v>
      </c>
      <c r="E18" s="47"/>
      <c r="F18" s="48">
        <v>4</v>
      </c>
    </row>
    <row r="19" spans="1:6" ht="15.75">
      <c r="A19" s="120"/>
      <c r="B19" s="167" t="s">
        <v>109</v>
      </c>
      <c r="C19" s="169" t="s">
        <v>110</v>
      </c>
      <c r="D19" s="161">
        <f t="shared" si="0"/>
        <v>0.5</v>
      </c>
      <c r="E19" s="47"/>
      <c r="F19" s="48">
        <v>0.5</v>
      </c>
    </row>
    <row r="20" spans="1:6" ht="15.75">
      <c r="A20" s="120"/>
      <c r="B20" s="167" t="s">
        <v>111</v>
      </c>
      <c r="C20" s="169" t="s">
        <v>112</v>
      </c>
      <c r="D20" s="161">
        <f t="shared" si="0"/>
        <v>0.5</v>
      </c>
      <c r="E20" s="47"/>
      <c r="F20" s="48">
        <v>0.5</v>
      </c>
    </row>
    <row r="21" spans="1:6" ht="15.75">
      <c r="A21" s="120"/>
      <c r="B21" s="167" t="s">
        <v>113</v>
      </c>
      <c r="C21" s="169" t="s">
        <v>114</v>
      </c>
      <c r="D21" s="161">
        <f t="shared" si="0"/>
        <v>5.5</v>
      </c>
      <c r="E21" s="47"/>
      <c r="F21" s="48">
        <v>5.5</v>
      </c>
    </row>
    <row r="22" spans="1:6" ht="15.75">
      <c r="A22" s="120"/>
      <c r="B22" s="167" t="s">
        <v>115</v>
      </c>
      <c r="C22" s="169" t="s">
        <v>116</v>
      </c>
      <c r="D22" s="161">
        <f t="shared" si="0"/>
        <v>15</v>
      </c>
      <c r="E22" s="47"/>
      <c r="F22" s="48">
        <v>15</v>
      </c>
    </row>
    <row r="23" spans="1:6" ht="15.75">
      <c r="A23" s="120"/>
      <c r="B23" s="167" t="s">
        <v>117</v>
      </c>
      <c r="C23" s="169" t="s">
        <v>118</v>
      </c>
      <c r="D23" s="161">
        <f t="shared" si="0"/>
        <v>4</v>
      </c>
      <c r="E23" s="47"/>
      <c r="F23" s="48">
        <v>4</v>
      </c>
    </row>
    <row r="24" spans="1:6" ht="15.75">
      <c r="A24" s="120"/>
      <c r="B24" s="167" t="s">
        <v>119</v>
      </c>
      <c r="C24" s="169" t="s">
        <v>120</v>
      </c>
      <c r="D24" s="161">
        <f t="shared" si="0"/>
        <v>1</v>
      </c>
      <c r="E24" s="47"/>
      <c r="F24" s="48">
        <v>1</v>
      </c>
    </row>
    <row r="25" spans="1:6" ht="15.75">
      <c r="A25" s="120"/>
      <c r="B25" s="167" t="s">
        <v>121</v>
      </c>
      <c r="C25" s="169" t="s">
        <v>122</v>
      </c>
      <c r="D25" s="161">
        <f t="shared" si="0"/>
        <v>2.5</v>
      </c>
      <c r="E25" s="47"/>
      <c r="F25" s="48">
        <v>2.5</v>
      </c>
    </row>
    <row r="26" spans="1:6" ht="15.75">
      <c r="A26" s="120"/>
      <c r="B26" s="167" t="s">
        <v>123</v>
      </c>
      <c r="C26" s="169" t="s">
        <v>124</v>
      </c>
      <c r="D26" s="161">
        <f t="shared" si="0"/>
        <v>6</v>
      </c>
      <c r="E26" s="47"/>
      <c r="F26" s="48">
        <v>6</v>
      </c>
    </row>
    <row r="27" spans="1:6" ht="15.75">
      <c r="A27" s="163"/>
      <c r="B27" s="167" t="s">
        <v>125</v>
      </c>
      <c r="C27" s="169" t="s">
        <v>126</v>
      </c>
      <c r="D27" s="161">
        <f aca="true" t="shared" si="1" ref="D27:D33">SUM(E27:F27)</f>
        <v>6.82</v>
      </c>
      <c r="E27" s="47"/>
      <c r="F27" s="48">
        <v>6.82</v>
      </c>
    </row>
    <row r="28" spans="1:6" ht="15.75">
      <c r="A28" s="163"/>
      <c r="B28" s="167" t="s">
        <v>127</v>
      </c>
      <c r="C28" s="169" t="s">
        <v>128</v>
      </c>
      <c r="D28" s="161">
        <f t="shared" si="1"/>
        <v>3.49</v>
      </c>
      <c r="E28" s="47"/>
      <c r="F28" s="48">
        <v>3.49</v>
      </c>
    </row>
    <row r="29" spans="1:6" ht="15.75">
      <c r="A29" s="163"/>
      <c r="B29" s="167" t="s">
        <v>129</v>
      </c>
      <c r="C29" s="169" t="s">
        <v>130</v>
      </c>
      <c r="D29" s="161">
        <f t="shared" si="1"/>
        <v>8</v>
      </c>
      <c r="E29" s="47"/>
      <c r="F29" s="48">
        <v>8</v>
      </c>
    </row>
    <row r="30" spans="1:6" ht="15.75">
      <c r="A30" s="163"/>
      <c r="B30" s="167" t="s">
        <v>131</v>
      </c>
      <c r="C30" s="169" t="s">
        <v>132</v>
      </c>
      <c r="D30" s="161">
        <f t="shared" si="1"/>
        <v>33.3</v>
      </c>
      <c r="E30" s="47">
        <v>33.3</v>
      </c>
      <c r="F30" s="48"/>
    </row>
    <row r="31" spans="1:6" ht="15.75">
      <c r="A31" s="163">
        <v>303</v>
      </c>
      <c r="B31" s="167"/>
      <c r="C31" s="168" t="s">
        <v>133</v>
      </c>
      <c r="D31" s="161">
        <f t="shared" si="1"/>
        <v>42.48</v>
      </c>
      <c r="E31" s="47">
        <f>E32+E33</f>
        <v>42.48</v>
      </c>
      <c r="F31" s="48"/>
    </row>
    <row r="32" spans="1:6" ht="15.75">
      <c r="A32" s="163"/>
      <c r="B32" s="167" t="s">
        <v>134</v>
      </c>
      <c r="C32" s="170" t="s">
        <v>135</v>
      </c>
      <c r="D32" s="161">
        <f t="shared" si="1"/>
        <v>41.4</v>
      </c>
      <c r="E32" s="47">
        <v>41.4</v>
      </c>
      <c r="F32" s="48"/>
    </row>
    <row r="33" spans="1:6" ht="16.5">
      <c r="A33" s="171"/>
      <c r="B33" s="172" t="s">
        <v>136</v>
      </c>
      <c r="C33" s="173" t="s">
        <v>137</v>
      </c>
      <c r="D33" s="174">
        <f t="shared" si="1"/>
        <v>1.08</v>
      </c>
      <c r="E33" s="59">
        <v>1.08</v>
      </c>
      <c r="F33" s="60"/>
    </row>
    <row r="34" ht="11.25">
      <c r="A34" s="69"/>
    </row>
  </sheetData>
  <sheetProtection/>
  <mergeCells count="7">
    <mergeCell ref="A1:D1"/>
    <mergeCell ref="A2:F2"/>
    <mergeCell ref="C3:F3"/>
    <mergeCell ref="A4:B4"/>
    <mergeCell ref="D4:F4"/>
    <mergeCell ref="A6:C6"/>
    <mergeCell ref="C4:C5"/>
  </mergeCells>
  <printOptions/>
  <pageMargins left="1.023611111111111" right="0.7" top="0.75" bottom="0.75" header="0.3" footer="0.3"/>
  <pageSetup fitToHeight="1" fitToWidth="1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B12" sqref="B12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38" customFormat="1" ht="24" customHeight="1">
      <c r="A1" s="15" t="s">
        <v>138</v>
      </c>
      <c r="B1" s="15"/>
    </row>
    <row r="2" spans="1:6" ht="69" customHeight="1">
      <c r="A2" s="140" t="s">
        <v>139</v>
      </c>
      <c r="B2" s="140"/>
      <c r="C2" s="140"/>
      <c r="D2" s="140"/>
      <c r="E2" s="140"/>
      <c r="F2" s="140"/>
    </row>
    <row r="3" spans="1:6" s="139" customFormat="1" ht="19.5" customHeight="1">
      <c r="A3" s="141"/>
      <c r="F3" s="142" t="s">
        <v>2</v>
      </c>
    </row>
    <row r="4" spans="1:7" ht="42" customHeight="1">
      <c r="A4" s="143" t="s">
        <v>140</v>
      </c>
      <c r="B4" s="143"/>
      <c r="C4" s="143"/>
      <c r="D4" s="143"/>
      <c r="E4" s="143"/>
      <c r="F4" s="143"/>
      <c r="G4" s="144"/>
    </row>
    <row r="5" spans="1:7" ht="42" customHeight="1">
      <c r="A5" s="143" t="s">
        <v>141</v>
      </c>
      <c r="B5" s="145" t="s">
        <v>142</v>
      </c>
      <c r="C5" s="143" t="s">
        <v>143</v>
      </c>
      <c r="D5" s="143"/>
      <c r="E5" s="143"/>
      <c r="F5" s="143" t="s">
        <v>144</v>
      </c>
      <c r="G5" s="144"/>
    </row>
    <row r="6" spans="1:7" ht="42" customHeight="1">
      <c r="A6" s="143"/>
      <c r="B6" s="145"/>
      <c r="C6" s="143" t="s">
        <v>145</v>
      </c>
      <c r="D6" s="145" t="s">
        <v>146</v>
      </c>
      <c r="E6" s="145" t="s">
        <v>147</v>
      </c>
      <c r="F6" s="143"/>
      <c r="G6" s="144"/>
    </row>
    <row r="7" spans="1:7" ht="42" customHeight="1">
      <c r="A7" s="146">
        <v>14</v>
      </c>
      <c r="B7" s="146">
        <v>0</v>
      </c>
      <c r="C7" s="146">
        <v>8</v>
      </c>
      <c r="D7" s="146">
        <v>0</v>
      </c>
      <c r="E7" s="146">
        <v>8</v>
      </c>
      <c r="F7" s="146">
        <v>6</v>
      </c>
      <c r="G7" s="144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C21" sqref="C21"/>
    </sheetView>
  </sheetViews>
  <sheetFormatPr defaultColWidth="9.33203125" defaultRowHeight="11.25"/>
  <cols>
    <col min="1" max="1" width="21" style="106" customWidth="1"/>
    <col min="2" max="2" width="55.16015625" style="106" customWidth="1"/>
    <col min="3" max="3" width="21.16015625" style="107" customWidth="1"/>
    <col min="4" max="4" width="18.33203125" style="107" customWidth="1"/>
    <col min="5" max="5" width="19.16015625" style="107" customWidth="1"/>
    <col min="6" max="16384" width="9.33203125" style="106" customWidth="1"/>
  </cols>
  <sheetData>
    <row r="1" spans="1:7" ht="18.75">
      <c r="A1" s="27" t="s">
        <v>148</v>
      </c>
      <c r="B1" s="27"/>
      <c r="C1" s="27"/>
      <c r="D1" s="27"/>
      <c r="E1" s="27"/>
      <c r="F1" s="108"/>
      <c r="G1" s="108"/>
    </row>
    <row r="2" spans="1:5" ht="24">
      <c r="A2" s="109" t="s">
        <v>149</v>
      </c>
      <c r="B2" s="110"/>
      <c r="C2" s="110"/>
      <c r="D2" s="110"/>
      <c r="E2" s="110"/>
    </row>
    <row r="3" spans="2:5" ht="15">
      <c r="B3" s="111"/>
      <c r="D3" s="112" t="s">
        <v>2</v>
      </c>
      <c r="E3" s="112"/>
    </row>
    <row r="4" spans="1:5" ht="20.25" customHeight="1">
      <c r="A4" s="113" t="s">
        <v>52</v>
      </c>
      <c r="B4" s="114" t="s">
        <v>53</v>
      </c>
      <c r="C4" s="114" t="s">
        <v>150</v>
      </c>
      <c r="D4" s="114"/>
      <c r="E4" s="115"/>
    </row>
    <row r="5" spans="1:5" ht="20.25" customHeight="1">
      <c r="A5" s="116"/>
      <c r="B5" s="117"/>
      <c r="C5" s="117" t="s">
        <v>55</v>
      </c>
      <c r="D5" s="118" t="s">
        <v>56</v>
      </c>
      <c r="E5" s="119" t="s">
        <v>57</v>
      </c>
    </row>
    <row r="6" spans="1:5" ht="20.25" customHeight="1">
      <c r="A6" s="120"/>
      <c r="B6" s="121" t="s">
        <v>58</v>
      </c>
      <c r="C6" s="121">
        <f>D6+E6</f>
        <v>0</v>
      </c>
      <c r="D6" s="122"/>
      <c r="E6" s="123"/>
    </row>
    <row r="7" spans="1:5" ht="20.25" customHeight="1">
      <c r="A7" s="124"/>
      <c r="B7" s="125"/>
      <c r="C7" s="121"/>
      <c r="D7" s="126"/>
      <c r="E7" s="127"/>
    </row>
    <row r="8" spans="1:5" ht="20.25" customHeight="1">
      <c r="A8" s="124"/>
      <c r="B8" s="125"/>
      <c r="C8" s="121"/>
      <c r="D8" s="126"/>
      <c r="E8" s="127"/>
    </row>
    <row r="9" spans="1:5" ht="20.25" customHeight="1">
      <c r="A9" s="124"/>
      <c r="B9" s="128"/>
      <c r="C9" s="121"/>
      <c r="D9" s="126"/>
      <c r="E9" s="127"/>
    </row>
    <row r="10" spans="1:5" ht="20.25" customHeight="1">
      <c r="A10" s="129"/>
      <c r="B10" s="125"/>
      <c r="C10" s="121"/>
      <c r="D10" s="126"/>
      <c r="E10" s="127"/>
    </row>
    <row r="11" spans="1:5" ht="20.25" customHeight="1">
      <c r="A11" s="130"/>
      <c r="B11" s="125"/>
      <c r="C11" s="121"/>
      <c r="D11" s="126"/>
      <c r="E11" s="127"/>
    </row>
    <row r="12" spans="1:5" ht="20.25" customHeight="1">
      <c r="A12" s="124"/>
      <c r="B12" s="125"/>
      <c r="C12" s="121"/>
      <c r="D12" s="126"/>
      <c r="E12" s="127"/>
    </row>
    <row r="13" spans="1:5" ht="20.25" customHeight="1">
      <c r="A13" s="124"/>
      <c r="B13" s="125"/>
      <c r="C13" s="121"/>
      <c r="D13" s="126"/>
      <c r="E13" s="127"/>
    </row>
    <row r="14" spans="1:5" ht="20.25" customHeight="1">
      <c r="A14" s="124"/>
      <c r="B14" s="125"/>
      <c r="C14" s="121"/>
      <c r="D14" s="126"/>
      <c r="E14" s="127"/>
    </row>
    <row r="15" spans="1:5" ht="20.25" customHeight="1">
      <c r="A15" s="129"/>
      <c r="B15" s="125"/>
      <c r="C15" s="121"/>
      <c r="D15" s="126"/>
      <c r="E15" s="127"/>
    </row>
    <row r="16" spans="1:5" ht="20.25" customHeight="1">
      <c r="A16" s="130"/>
      <c r="B16" s="125"/>
      <c r="C16" s="121"/>
      <c r="D16" s="126"/>
      <c r="E16" s="127"/>
    </row>
    <row r="17" spans="1:5" ht="20.25" customHeight="1">
      <c r="A17" s="131"/>
      <c r="B17" s="132"/>
      <c r="C17" s="133"/>
      <c r="D17" s="134"/>
      <c r="E17" s="135"/>
    </row>
    <row r="18" spans="1:4" ht="18.75">
      <c r="A18" s="106" t="s">
        <v>151</v>
      </c>
      <c r="B18" s="111"/>
      <c r="D18" s="136"/>
    </row>
    <row r="21" spans="2:5" s="105" customFormat="1" ht="14.25">
      <c r="B21" s="106"/>
      <c r="C21" s="107"/>
      <c r="D21" s="107"/>
      <c r="E21" s="137"/>
    </row>
    <row r="39" ht="14.25" hidden="1"/>
    <row r="40" ht="14.25" hidden="1"/>
    <row r="49" ht="14.25" hidden="1"/>
    <row r="50" ht="14.25" hidden="1"/>
    <row r="51" ht="14.25" hidden="1"/>
    <row r="52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 D3 F1:IV6 D5:E6 B7:IV65536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8">
      <selection activeCell="K30" sqref="K30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8">
      <c r="A1" s="75" t="s">
        <v>152</v>
      </c>
    </row>
    <row r="2" spans="1:4" ht="26.25">
      <c r="A2" s="28" t="s">
        <v>153</v>
      </c>
      <c r="B2" s="29"/>
      <c r="C2" s="29"/>
      <c r="D2" s="29"/>
    </row>
    <row r="3" spans="1:4" ht="12">
      <c r="A3" s="76"/>
      <c r="B3" s="76"/>
      <c r="C3" s="76"/>
      <c r="D3" s="77" t="s">
        <v>2</v>
      </c>
    </row>
    <row r="4" spans="1:4" ht="15.75" customHeight="1">
      <c r="A4" s="32" t="s">
        <v>154</v>
      </c>
      <c r="B4" s="63"/>
      <c r="C4" s="78" t="s">
        <v>155</v>
      </c>
      <c r="D4" s="79"/>
    </row>
    <row r="5" spans="1:4" ht="15.75" customHeight="1">
      <c r="A5" s="80" t="s">
        <v>156</v>
      </c>
      <c r="B5" s="41" t="s">
        <v>157</v>
      </c>
      <c r="C5" s="37" t="s">
        <v>158</v>
      </c>
      <c r="D5" s="81" t="s">
        <v>157</v>
      </c>
    </row>
    <row r="6" spans="1:4" ht="15.75" customHeight="1">
      <c r="A6" s="82" t="s">
        <v>159</v>
      </c>
      <c r="B6" s="42">
        <v>1350.51</v>
      </c>
      <c r="C6" s="83" t="s">
        <v>160</v>
      </c>
      <c r="D6" s="42">
        <v>3.5</v>
      </c>
    </row>
    <row r="7" spans="1:4" ht="15.75" customHeight="1">
      <c r="A7" s="82" t="s">
        <v>161</v>
      </c>
      <c r="B7" s="42"/>
      <c r="C7" s="83" t="s">
        <v>162</v>
      </c>
      <c r="D7" s="42"/>
    </row>
    <row r="8" spans="1:4" ht="15.75" customHeight="1">
      <c r="A8" s="82" t="s">
        <v>163</v>
      </c>
      <c r="B8" s="42"/>
      <c r="C8" s="83" t="s">
        <v>164</v>
      </c>
      <c r="D8" s="42"/>
    </row>
    <row r="9" spans="1:4" ht="15.75" customHeight="1">
      <c r="A9" s="82" t="s">
        <v>165</v>
      </c>
      <c r="B9" s="42"/>
      <c r="C9" s="83" t="s">
        <v>166</v>
      </c>
      <c r="D9" s="42">
        <v>1174.79</v>
      </c>
    </row>
    <row r="10" spans="1:4" ht="15.75" customHeight="1">
      <c r="A10" s="82" t="s">
        <v>167</v>
      </c>
      <c r="B10" s="42"/>
      <c r="C10" s="83" t="s">
        <v>168</v>
      </c>
      <c r="D10" s="42"/>
    </row>
    <row r="11" spans="1:4" ht="15.75" customHeight="1">
      <c r="A11" s="82" t="s">
        <v>169</v>
      </c>
      <c r="B11" s="42"/>
      <c r="C11" s="83" t="s">
        <v>170</v>
      </c>
      <c r="D11" s="42"/>
    </row>
    <row r="12" spans="1:4" ht="15.75" customHeight="1">
      <c r="A12" s="82"/>
      <c r="B12" s="42"/>
      <c r="C12" s="83" t="s">
        <v>171</v>
      </c>
      <c r="D12" s="42"/>
    </row>
    <row r="13" spans="1:4" ht="15.75" customHeight="1">
      <c r="A13" s="84"/>
      <c r="B13" s="85"/>
      <c r="C13" s="83" t="s">
        <v>172</v>
      </c>
      <c r="D13" s="42">
        <v>162.83</v>
      </c>
    </row>
    <row r="14" spans="1:4" ht="15.75" customHeight="1">
      <c r="A14" s="82"/>
      <c r="B14" s="85"/>
      <c r="C14" s="83" t="s">
        <v>173</v>
      </c>
      <c r="D14" s="42">
        <v>52.11</v>
      </c>
    </row>
    <row r="15" spans="1:4" ht="15.75" customHeight="1">
      <c r="A15" s="82"/>
      <c r="B15" s="85"/>
      <c r="C15" s="83" t="s">
        <v>174</v>
      </c>
      <c r="D15" s="42"/>
    </row>
    <row r="16" spans="1:4" ht="15.75" customHeight="1">
      <c r="A16" s="82"/>
      <c r="B16" s="85"/>
      <c r="C16" s="83" t="s">
        <v>175</v>
      </c>
      <c r="D16" s="42"/>
    </row>
    <row r="17" spans="1:4" ht="15.75" customHeight="1">
      <c r="A17" s="82"/>
      <c r="B17" s="85"/>
      <c r="C17" s="83" t="s">
        <v>176</v>
      </c>
      <c r="D17" s="42"/>
    </row>
    <row r="18" spans="1:4" ht="15.75" customHeight="1">
      <c r="A18" s="82"/>
      <c r="B18" s="85"/>
      <c r="C18" s="83" t="s">
        <v>177</v>
      </c>
      <c r="D18" s="42"/>
    </row>
    <row r="19" spans="1:4" ht="15.75" customHeight="1">
      <c r="A19" s="82"/>
      <c r="B19" s="85"/>
      <c r="C19" s="83" t="s">
        <v>178</v>
      </c>
      <c r="D19" s="42"/>
    </row>
    <row r="20" spans="1:4" ht="15.75" customHeight="1">
      <c r="A20" s="82"/>
      <c r="B20" s="85"/>
      <c r="C20" s="83" t="s">
        <v>179</v>
      </c>
      <c r="D20" s="42"/>
    </row>
    <row r="21" spans="1:4" ht="15.75" customHeight="1">
      <c r="A21" s="82"/>
      <c r="B21" s="85"/>
      <c r="C21" s="83" t="s">
        <v>180</v>
      </c>
      <c r="D21" s="42"/>
    </row>
    <row r="22" spans="1:4" ht="15.75" customHeight="1">
      <c r="A22" s="82"/>
      <c r="B22" s="85"/>
      <c r="C22" s="83" t="s">
        <v>181</v>
      </c>
      <c r="D22" s="42"/>
    </row>
    <row r="23" spans="1:4" ht="15.75" customHeight="1">
      <c r="A23" s="82"/>
      <c r="B23" s="85"/>
      <c r="C23" s="86" t="s">
        <v>182</v>
      </c>
      <c r="D23" s="42"/>
    </row>
    <row r="24" spans="1:4" ht="15.75" customHeight="1">
      <c r="A24" s="82"/>
      <c r="B24" s="85"/>
      <c r="C24" s="86" t="s">
        <v>183</v>
      </c>
      <c r="D24" s="42">
        <v>68.86</v>
      </c>
    </row>
    <row r="25" spans="1:4" ht="15.75" customHeight="1">
      <c r="A25" s="82"/>
      <c r="B25" s="85"/>
      <c r="C25" s="86" t="s">
        <v>184</v>
      </c>
      <c r="D25" s="42"/>
    </row>
    <row r="26" spans="1:4" ht="15.75" customHeight="1">
      <c r="A26" s="82"/>
      <c r="B26" s="85"/>
      <c r="C26" s="86" t="s">
        <v>185</v>
      </c>
      <c r="D26" s="42"/>
    </row>
    <row r="27" spans="1:4" ht="15.75" customHeight="1">
      <c r="A27" s="82"/>
      <c r="B27" s="85"/>
      <c r="C27" s="86" t="s">
        <v>186</v>
      </c>
      <c r="D27" s="43"/>
    </row>
    <row r="28" spans="1:4" ht="15.75" customHeight="1">
      <c r="A28" s="82"/>
      <c r="B28" s="85"/>
      <c r="C28" s="86" t="s">
        <v>187</v>
      </c>
      <c r="D28" s="43"/>
    </row>
    <row r="29" spans="1:4" ht="15.75" customHeight="1">
      <c r="A29" s="82"/>
      <c r="B29" s="85"/>
      <c r="C29" s="86" t="s">
        <v>188</v>
      </c>
      <c r="D29" s="43"/>
    </row>
    <row r="30" spans="1:4" ht="15.75" customHeight="1">
      <c r="A30" s="87"/>
      <c r="B30" s="85"/>
      <c r="C30" s="88"/>
      <c r="D30" s="43"/>
    </row>
    <row r="31" spans="1:4" ht="15.75" customHeight="1">
      <c r="A31" s="87" t="s">
        <v>189</v>
      </c>
      <c r="B31" s="42">
        <f>SUM(B6:B30)</f>
        <v>1350.51</v>
      </c>
      <c r="C31" s="88" t="s">
        <v>190</v>
      </c>
      <c r="D31" s="89">
        <v>1462.09</v>
      </c>
    </row>
    <row r="32" spans="1:4" ht="15.75" customHeight="1">
      <c r="A32" s="87" t="s">
        <v>191</v>
      </c>
      <c r="B32" s="85"/>
      <c r="C32" s="90" t="s">
        <v>192</v>
      </c>
      <c r="D32" s="91"/>
    </row>
    <row r="33" spans="1:4" ht="15.75" customHeight="1">
      <c r="A33" s="87" t="s">
        <v>193</v>
      </c>
      <c r="B33" s="42">
        <v>111.58</v>
      </c>
      <c r="C33" s="90"/>
      <c r="D33" s="92"/>
    </row>
    <row r="34" spans="1:4" ht="15.75" customHeight="1">
      <c r="A34" s="93" t="s">
        <v>47</v>
      </c>
      <c r="B34" s="94">
        <f>B31+B32+B33</f>
        <v>1462.09</v>
      </c>
      <c r="C34" s="95" t="s">
        <v>194</v>
      </c>
      <c r="D34" s="96">
        <f>D31+D33</f>
        <v>1462.09</v>
      </c>
    </row>
    <row r="35" spans="1:6" ht="24" customHeight="1">
      <c r="A35" s="97" t="s">
        <v>195</v>
      </c>
      <c r="B35" s="98"/>
      <c r="C35" s="98"/>
      <c r="D35" s="98"/>
      <c r="E35" s="98"/>
      <c r="F35" s="98"/>
    </row>
    <row r="36" spans="1:6" ht="24" customHeight="1">
      <c r="A36" s="99" t="s">
        <v>196</v>
      </c>
      <c r="B36" s="100"/>
      <c r="C36" s="100"/>
      <c r="D36" s="100"/>
      <c r="E36" s="100"/>
      <c r="F36" s="100"/>
    </row>
    <row r="37" spans="1:6" ht="24" customHeight="1">
      <c r="A37" s="101" t="s">
        <v>197</v>
      </c>
      <c r="B37" s="98"/>
      <c r="C37" s="98"/>
      <c r="D37" s="98"/>
      <c r="E37" s="98"/>
      <c r="F37" s="98"/>
    </row>
    <row r="38" spans="1:5" ht="24.75" customHeight="1">
      <c r="A38" s="102"/>
      <c r="B38" s="103"/>
      <c r="C38" s="103"/>
      <c r="D38" s="103"/>
      <c r="E38" s="103"/>
    </row>
    <row r="49" ht="11.25">
      <c r="F49" s="104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WPS_272594834</cp:lastModifiedBy>
  <cp:lastPrinted>2017-01-17T00:46:33Z</cp:lastPrinted>
  <dcterms:created xsi:type="dcterms:W3CDTF">2010-11-30T02:24:49Z</dcterms:created>
  <dcterms:modified xsi:type="dcterms:W3CDTF">2024-03-26T01:45:06Z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61B3A0D611414B3D9207D61C45E9CAFE</vt:lpwstr>
  </property>
</Properties>
</file>