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912" firstSheet="6" activeTab="17"/>
  </bookViews>
  <sheets>
    <sheet name="pRMHC4" sheetId="1" state="hidden" r:id="rId1"/>
    <sheet name="fa1vql" sheetId="2" state="hidden" r:id="rId2"/>
    <sheet name="1.财政拨款收支总表" sheetId="3" r:id="rId3"/>
    <sheet name="2.财政拨款支出表" sheetId="4" r:id="rId4"/>
    <sheet name="3.基本支出经济分类表" sheetId="5" r:id="rId5"/>
    <sheet name="4.三公经费支出表" sheetId="6" r:id="rId6"/>
    <sheet name="5.基金预算支出表" sheetId="7" r:id="rId7"/>
    <sheet name="snid7y" sheetId="8" state="hidden" r:id="rId8"/>
    <sheet name="6.部门收支总表" sheetId="9" r:id="rId9"/>
    <sheet name="7.部门收入总表" sheetId="10" r:id="rId10"/>
    <sheet name="8.部门支出总表" sheetId="11" r:id="rId11"/>
    <sheet name="9政府采购预算表" sheetId="12" r:id="rId12"/>
    <sheet name="10.部门整体绩效目标表" sheetId="13" r:id="rId13"/>
    <sheet name="招工及转移就业工作经费" sheetId="14" r:id="rId14"/>
    <sheet name="社会保险经办机构开展业务工作经费" sheetId="15" r:id="rId15"/>
    <sheet name="失业监测工作经费" sheetId="16" r:id="rId16"/>
    <sheet name="企业用工监测工作经费" sheetId="17" r:id="rId17"/>
    <sheet name="2023年普惠金融发展专项资金" sheetId="18" r:id="rId18"/>
    <sheet name="Sheet1 (2)" sheetId="19" r:id="rId19"/>
    <sheet name="Sheet1" sheetId="20" r:id="rId20"/>
  </sheets>
  <definedNames>
    <definedName name="含公式的单元格">GET.CELL(48,INDIRECT("RC",FALSE))</definedName>
  </definedNames>
  <calcPr fullCalcOnLoad="1"/>
</workbook>
</file>

<file path=xl/comments10.xml><?xml version="1.0" encoding="utf-8"?>
<comments xmlns="http://schemas.openxmlformats.org/spreadsheetml/2006/main">
  <authors>
    <author>张道红</author>
  </authors>
  <commentList>
    <comment ref="E9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本列数据可根据财政拨款支出表填列。</t>
        </r>
      </text>
    </comment>
    <comment ref="D9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与收入支出总表的上年结转和结余数据相对应</t>
        </r>
      </text>
    </comment>
  </commentList>
</comments>
</file>

<file path=xl/comments3.xml><?xml version="1.0" encoding="utf-8"?>
<comments xmlns="http://schemas.openxmlformats.org/spreadsheetml/2006/main">
  <authors>
    <author>张道红</author>
  </authors>
  <commentList>
    <comment ref="A2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本表可从部门预算系统里面取数后填列</t>
        </r>
      </text>
    </comment>
    <comment ref="B32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反映预算拨款结余表的拨出和暂付数</t>
        </r>
      </text>
    </comment>
    <comment ref="E9" authorId="0">
      <text>
        <r>
          <rPr>
            <b/>
            <sz val="9"/>
            <rFont val="Tahoma"/>
            <family val="2"/>
          </rPr>
          <t>贾鹏程</t>
        </r>
        <r>
          <rPr>
            <sz val="9"/>
            <rFont val="Tahoma"/>
            <family val="2"/>
          </rPr>
          <t xml:space="preserve">：
</t>
        </r>
        <r>
          <rPr>
            <sz val="9"/>
            <rFont val="宋体"/>
            <family val="0"/>
          </rPr>
          <t>本列数据从部门预算管理系统里面直接取数，收舍到万元后填列。</t>
        </r>
      </text>
    </comment>
    <comment ref="B8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可直接从部门预算系统里面取数，收舍到万元后填列。</t>
        </r>
      </text>
    </comment>
  </commentList>
</comments>
</file>

<file path=xl/comments4.xml><?xml version="1.0" encoding="utf-8"?>
<comments xmlns="http://schemas.openxmlformats.org/spreadsheetml/2006/main">
  <authors>
    <author>张道红</author>
  </authors>
  <commentList>
    <comment ref="A2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本表可从部门预算系统里面取数填列</t>
        </r>
      </text>
    </comment>
    <comment ref="C6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此后三列数据从部门预算系统里面直接取数，收舍到万元后填列。</t>
        </r>
      </text>
    </comment>
  </commentList>
</comments>
</file>

<file path=xl/comments5.xml><?xml version="1.0" encoding="utf-8"?>
<comments xmlns="http://schemas.openxmlformats.org/spreadsheetml/2006/main">
  <authors>
    <author>张道红</author>
  </authors>
  <commentList>
    <comment ref="A2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本表可从部门预算系统里面取数填列</t>
        </r>
      </text>
    </comment>
    <comment ref="D5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本表从部门预算管理系统里面直接取数，收舍到万元后填列。</t>
        </r>
      </text>
    </comment>
  </commentList>
</comments>
</file>

<file path=xl/comments9.xml><?xml version="1.0" encoding="utf-8"?>
<comments xmlns="http://schemas.openxmlformats.org/spreadsheetml/2006/main">
  <authors>
    <author>张道红</author>
  </authors>
  <commentList>
    <comment ref="B6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可直接从部门预算管理系统取数，然后收舍到万元后填列。</t>
        </r>
      </text>
    </comment>
    <comment ref="B32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预算拨款结余表的拨出和暂付数必须填列。</t>
        </r>
      </text>
    </comment>
    <comment ref="D6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本列数据都可直接从部门预算系统里面提取数据，然后收舍到万元填列。</t>
        </r>
      </text>
    </comment>
  </commentList>
</comments>
</file>

<file path=xl/sharedStrings.xml><?xml version="1.0" encoding="utf-8"?>
<sst xmlns="http://schemas.openxmlformats.org/spreadsheetml/2006/main" count="845" uniqueCount="416">
  <si>
    <t>表一：</t>
  </si>
  <si>
    <r>
      <t>城口县</t>
    </r>
    <r>
      <rPr>
        <b/>
        <u val="single"/>
        <sz val="20"/>
        <rFont val="方正黑体_GBK"/>
        <family val="4"/>
      </rPr>
      <t xml:space="preserve"> 就业和人才中心  </t>
    </r>
    <r>
      <rPr>
        <b/>
        <sz val="20"/>
        <rFont val="方正黑体_GBK"/>
        <family val="4"/>
      </rPr>
      <t>2023年财政拨款收入支出总表</t>
    </r>
  </si>
  <si>
    <t>单位：万元</t>
  </si>
  <si>
    <t>收     入</t>
  </si>
  <si>
    <t>支     出</t>
  </si>
  <si>
    <t>项    目</t>
  </si>
  <si>
    <t>2023年预算数</t>
  </si>
  <si>
    <t>项目（按功能分类）</t>
  </si>
  <si>
    <t>决算数</t>
  </si>
  <si>
    <t>小计</t>
  </si>
  <si>
    <t>一般公共预算财政拨款</t>
  </si>
  <si>
    <t>政府性基金预算财政拨款</t>
  </si>
  <si>
    <t>国有资本经营预算拨款</t>
  </si>
  <si>
    <t xml:space="preserve">    一、本年收入</t>
  </si>
  <si>
    <t xml:space="preserve">   一、本年支出</t>
  </si>
  <si>
    <t>1.一般公共服务支出</t>
  </si>
  <si>
    <t>2.外交支出</t>
  </si>
  <si>
    <t>3.国防支出</t>
  </si>
  <si>
    <t>4.公共安全支出</t>
  </si>
  <si>
    <t>5.教育支出</t>
  </si>
  <si>
    <t>6.科学技术支出</t>
  </si>
  <si>
    <t>7.文化旅游体育与传媒支出</t>
  </si>
  <si>
    <t>8.社会保障和就业支出</t>
  </si>
  <si>
    <t>9.卫生健康支出</t>
  </si>
  <si>
    <t>10.节能环保支出</t>
  </si>
  <si>
    <t>11.城乡社区支出</t>
  </si>
  <si>
    <t>12.农林水支出</t>
  </si>
  <si>
    <t>13.交通运输支出</t>
  </si>
  <si>
    <t>14.资源勘探工业信息等支出</t>
  </si>
  <si>
    <t>15.商业服务业等支出</t>
  </si>
  <si>
    <t>16.金融支出</t>
  </si>
  <si>
    <t>17.援助其他地区支出</t>
  </si>
  <si>
    <t>18.自然资源海洋气象等支出</t>
  </si>
  <si>
    <t>19.住房保障支出</t>
  </si>
  <si>
    <t>20.粮油物资储备支出</t>
  </si>
  <si>
    <t>21.灾害防治及应急管理支出</t>
  </si>
  <si>
    <t>22.其他支出</t>
  </si>
  <si>
    <t xml:space="preserve">    二、上年结转</t>
  </si>
  <si>
    <t>23.债务还本支出</t>
  </si>
  <si>
    <t>一般公共预算拨款</t>
  </si>
  <si>
    <t>24.债务付息支出</t>
  </si>
  <si>
    <t>政府性基金预算拨款</t>
  </si>
  <si>
    <t>二、结转下年</t>
  </si>
  <si>
    <t>收入总计</t>
  </si>
  <si>
    <t xml:space="preserve">支出总计 </t>
  </si>
  <si>
    <t>说明：  1.此表反映财政拨款收支情况。本年收入分一般公共预算、政府性基金和国有资本经营预算三项进行反映。</t>
  </si>
  <si>
    <t xml:space="preserve">        2.“结转下年”是指单位的财政拨款收入未安排支出的部分，一般情况下应为“0”。</t>
  </si>
  <si>
    <t>表二：</t>
  </si>
  <si>
    <r>
      <t>城口县</t>
    </r>
    <r>
      <rPr>
        <b/>
        <u val="single"/>
        <sz val="18"/>
        <rFont val="方正黑体_GBK"/>
        <family val="4"/>
      </rPr>
      <t>　就业和人才中心　</t>
    </r>
    <r>
      <rPr>
        <b/>
        <sz val="18"/>
        <rFont val="方正黑体_GBK"/>
        <family val="4"/>
      </rPr>
      <t>2023年一般公共预算财政拨款支出预算表
（按功能科目分）</t>
    </r>
  </si>
  <si>
    <t>科目编码</t>
  </si>
  <si>
    <t>功能科目名称</t>
  </si>
  <si>
    <t>合计</t>
  </si>
  <si>
    <t>基本支出</t>
  </si>
  <si>
    <t>项目支出</t>
  </si>
  <si>
    <t>201</t>
  </si>
  <si>
    <t>一般公共服务支出</t>
  </si>
  <si>
    <t xml:space="preserve">  20136</t>
  </si>
  <si>
    <t xml:space="preserve">  其他共产党事务支出</t>
  </si>
  <si>
    <t xml:space="preserve">    2013699</t>
  </si>
  <si>
    <t xml:space="preserve">    其他共产党事务支出</t>
  </si>
  <si>
    <t>208</t>
  </si>
  <si>
    <t>社会保障和就业支出</t>
  </si>
  <si>
    <t xml:space="preserve">  20801</t>
  </si>
  <si>
    <t xml:space="preserve">  人力资源和社会保障管理事务</t>
  </si>
  <si>
    <t xml:space="preserve">    2080101</t>
  </si>
  <si>
    <t xml:space="preserve">    行政运行</t>
  </si>
  <si>
    <t xml:space="preserve">    2080106</t>
  </si>
  <si>
    <t xml:space="preserve">    就业管理事务</t>
  </si>
  <si>
    <t xml:space="preserve">    2080199</t>
  </si>
  <si>
    <t xml:space="preserve">    其他人力资源和社会保障管理事务支出</t>
  </si>
  <si>
    <t xml:space="preserve">  20805</t>
  </si>
  <si>
    <t xml:space="preserve">  行政事业单位养老支出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</si>
  <si>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</si>
  <si>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</si>
  <si>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</si>
  <si>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</si>
  <si>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t xml:space="preserve">    其他行政事业单位养老支出</t>
  </si>
  <si>
    <t>210</t>
  </si>
  <si>
    <t>卫生健康支出</t>
  </si>
  <si>
    <t xml:space="preserve">  21011</t>
  </si>
  <si>
    <t xml:space="preserve">  行政事业单位医疗</t>
  </si>
  <si>
    <t xml:space="preserve">    2101101</t>
  </si>
  <si>
    <t xml:space="preserve">    行政单位医疗</t>
  </si>
  <si>
    <t xml:space="preserve">    2101199</t>
  </si>
  <si>
    <t xml:space="preserve">    其他行政事业单位医疗支出</t>
  </si>
  <si>
    <t>农林水支出</t>
  </si>
  <si>
    <t>扶贫</t>
  </si>
  <si>
    <t>生产发展</t>
  </si>
  <si>
    <t>创业担保贷款贴息及奖补</t>
  </si>
  <si>
    <t>221</t>
  </si>
  <si>
    <t>住房保障支出</t>
  </si>
  <si>
    <t xml:space="preserve">  22102</t>
  </si>
  <si>
    <t xml:space="preserve">  住房改革支出</t>
  </si>
  <si>
    <t xml:space="preserve">    2210201</t>
  </si>
  <si>
    <t xml:space="preserve">    住房公积金</t>
  </si>
  <si>
    <t>表三：</t>
  </si>
  <si>
    <r>
      <t>城口县</t>
    </r>
    <r>
      <rPr>
        <b/>
        <u val="single"/>
        <sz val="18"/>
        <rFont val="方正黑体_GBK"/>
        <family val="4"/>
      </rPr>
      <t>　就业和人才中心</t>
    </r>
    <r>
      <rPr>
        <b/>
        <sz val="18"/>
        <rFont val="方正黑体_GBK"/>
        <family val="4"/>
      </rPr>
      <t>2023年一般公共预算财政拨款基本支出预算表
（按支出经济分类分）</t>
    </r>
  </si>
  <si>
    <t>经济分类科目名称</t>
  </si>
  <si>
    <t>2023年基本支出</t>
  </si>
  <si>
    <t>类</t>
  </si>
  <si>
    <t>款</t>
  </si>
  <si>
    <t>人员经费</t>
  </si>
  <si>
    <t>公用经费</t>
  </si>
  <si>
    <t>工资福利支出</t>
  </si>
  <si>
    <t xml:space="preserve">  基本工资</t>
  </si>
  <si>
    <t xml:space="preserve">  津贴补贴</t>
  </si>
  <si>
    <t xml:space="preserve">  奖金</t>
  </si>
  <si>
    <t xml:space="preserve">  绩效工资</t>
  </si>
  <si>
    <t xml:space="preserve">  机关事业单位基本养老保险缴费</t>
  </si>
  <si>
    <t xml:space="preserve">  职业年金缴费</t>
  </si>
  <si>
    <t xml:space="preserve">  职工基本医疗保险缴费</t>
  </si>
  <si>
    <t xml:space="preserve">  公务员医疗补助缴费</t>
  </si>
  <si>
    <t xml:space="preserve">  其他社会保障缴费</t>
  </si>
  <si>
    <t xml:space="preserve">  住房公积金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</si>
  <si>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</si>
  <si>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</si>
  <si>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</si>
  <si>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</si>
  <si>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</si>
  <si>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</si>
  <si>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</si>
  <si>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30204</t>
  </si>
  <si>
    <t xml:space="preserve">  手续费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</si>
  <si>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</si>
  <si>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</si>
  <si>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</si>
  <si>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</si>
  <si>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</si>
  <si>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</si>
  <si>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</si>
  <si>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</si>
  <si>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30209</t>
  </si>
  <si>
    <t xml:space="preserve">  物业管理费</t>
  </si>
  <si>
    <t xml:space="preserve">  30211</t>
  </si>
  <si>
    <t xml:space="preserve">  国内差旅费</t>
  </si>
  <si>
    <t xml:space="preserve">  30212</t>
  </si>
  <si>
    <t xml:space="preserve">  因公出国（境）费用</t>
  </si>
  <si>
    <t xml:space="preserve">  30213</t>
  </si>
  <si>
    <t xml:space="preserve">  维修(护)费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</si>
  <si>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</si>
  <si>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</si>
  <si>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</si>
  <si>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</si>
  <si>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</si>
  <si>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</si>
  <si>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</si>
  <si>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</si>
  <si>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</si>
  <si>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</si>
  <si>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</si>
  <si>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</si>
  <si>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</si>
  <si>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</si>
  <si>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</si>
  <si>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</si>
  <si>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30240</t>
  </si>
  <si>
    <t xml:space="preserve">  税金及附加费用</t>
  </si>
  <si>
    <t xml:space="preserve">  30299</t>
  </si>
  <si>
    <t xml:space="preserve">  其他商品和服务支出</t>
  </si>
  <si>
    <t>对个人和家庭的补助</t>
  </si>
  <si>
    <t xml:space="preserve">  30305</t>
  </si>
  <si>
    <t xml:space="preserve">  生活补助</t>
  </si>
  <si>
    <t xml:space="preserve">  30399</t>
  </si>
  <si>
    <t xml:space="preserve">  其他对个人和家庭的补助支出</t>
  </si>
  <si>
    <t>资本性支出</t>
  </si>
  <si>
    <r>
      <rPr>
        <sz val="10"/>
        <rFont val="方正仿宋_GBK"/>
        <family val="4"/>
      </rPr>
      <t> 31002</t>
    </r>
  </si>
  <si>
    <r>
      <rPr>
        <sz val="10"/>
        <rFont val="方正仿宋_GBK"/>
        <family val="4"/>
      </rPr>
      <t> 办公设备购置</t>
    </r>
  </si>
  <si>
    <t>表四：</t>
  </si>
  <si>
    <t>城口县就业和人才中心2023年一般公共预算“三公”经费支出表</t>
  </si>
  <si>
    <t>2022年预算数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</si>
  <si>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</si>
  <si>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</si>
  <si>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</si>
  <si>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</si>
  <si>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</si>
  <si>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表五：</t>
  </si>
  <si>
    <r>
      <t>城口县</t>
    </r>
    <r>
      <rPr>
        <b/>
        <u val="single"/>
        <sz val="18"/>
        <rFont val="方正黑体_GBK"/>
        <family val="4"/>
      </rPr>
      <t>就业和人才中心</t>
    </r>
    <r>
      <rPr>
        <b/>
        <sz val="18"/>
        <rFont val="方正黑体_GBK"/>
        <family val="4"/>
      </rPr>
      <t>2023年政府性基金预算支出表</t>
    </r>
  </si>
  <si>
    <t>2023年政府性基金预算财政拨款支出</t>
  </si>
  <si>
    <t>社会保障和就业</t>
  </si>
  <si>
    <t>大中型水库移民后期扶持基金支出</t>
  </si>
  <si>
    <t>移民补助</t>
  </si>
  <si>
    <t>基础设施建设和经济发展</t>
  </si>
  <si>
    <t>…………</t>
  </si>
  <si>
    <t>城乡社区事务</t>
  </si>
  <si>
    <t>国有土地使用权出让收入安排的支出</t>
  </si>
  <si>
    <t>征地和拆迁补偿支出</t>
  </si>
  <si>
    <t>土地开发支出</t>
  </si>
  <si>
    <t>农林水事务</t>
  </si>
  <si>
    <t>地方水利建设基金支出</t>
  </si>
  <si>
    <t>水利工程建设</t>
  </si>
  <si>
    <t>水利工程维护</t>
  </si>
  <si>
    <t>交通运输</t>
  </si>
  <si>
    <t>车辆通行费安排的支出</t>
  </si>
  <si>
    <t>公路还贷</t>
  </si>
  <si>
    <t>政府还贷公路养护</t>
  </si>
  <si>
    <t>备注：本单位无政府性基金收支，故此表无数据。</t>
  </si>
  <si>
    <t>表六：</t>
  </si>
  <si>
    <r>
      <t>城口县</t>
    </r>
    <r>
      <rPr>
        <b/>
        <u val="single"/>
        <sz val="20"/>
        <rFont val="方正黑体_GBK"/>
        <family val="4"/>
      </rPr>
      <t>就业和人才中心</t>
    </r>
    <r>
      <rPr>
        <b/>
        <sz val="20"/>
        <rFont val="方正黑体_GBK"/>
        <family val="4"/>
      </rPr>
      <t>2023部门收支总表</t>
    </r>
  </si>
  <si>
    <t>收入</t>
  </si>
  <si>
    <t>支出</t>
  </si>
  <si>
    <t>项目</t>
  </si>
  <si>
    <t>项目(按功能分类)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</si>
  <si>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</si>
  <si>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</si>
  <si>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</si>
  <si>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</si>
  <si>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</si>
  <si>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</si>
  <si>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四、事业收入预算</t>
  </si>
  <si>
    <t>四、公共安全支出</t>
  </si>
  <si>
    <t>五、事业单位经营收入预算</t>
  </si>
  <si>
    <t>五、教育支出</t>
  </si>
  <si>
    <t>六、其他收入预算</t>
  </si>
  <si>
    <t>六、科学技术支出</t>
  </si>
  <si>
    <t>七、文化旅游体育与传媒支出</t>
  </si>
  <si>
    <t>八、社会保障和就业支出</t>
  </si>
  <si>
    <t>九、卫生健康支出</t>
  </si>
  <si>
    <t>十、节能环保支出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</si>
  <si>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</si>
  <si>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</si>
  <si>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</si>
  <si>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</si>
  <si>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</si>
  <si>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</si>
  <si>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</si>
  <si>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</si>
  <si>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</si>
  <si>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</si>
  <si>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</si>
  <si>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二十二、其他支出</t>
  </si>
  <si>
    <t>二十三、债务还本支出</t>
  </si>
  <si>
    <t>二十四、债务付息支出</t>
  </si>
  <si>
    <t>本年收入合计</t>
  </si>
  <si>
    <t>本年支出合计</t>
  </si>
  <si>
    <t>用事业基金弥补收支差额</t>
  </si>
  <si>
    <t>结转下年</t>
  </si>
  <si>
    <t>上年结转</t>
  </si>
  <si>
    <t>支出总计</t>
  </si>
  <si>
    <t xml:space="preserve">   说明： 1.此表反映单位整体收支情况。</t>
  </si>
  <si>
    <t xml:space="preserve">          2.上年结转反映部门上年末的结转的情况。数据来源于会计账的结转之和。</t>
  </si>
  <si>
    <t xml:space="preserve">          3.“结转下年”是指单位的收入未安排支出的部分，一般情况下应为“0”。</t>
  </si>
  <si>
    <t>表七：</t>
  </si>
  <si>
    <r>
      <t>城口县</t>
    </r>
    <r>
      <rPr>
        <b/>
        <u val="single"/>
        <sz val="20"/>
        <rFont val="方正黑体_GBK"/>
        <family val="4"/>
      </rPr>
      <t xml:space="preserve"> 就业和人才中心   </t>
    </r>
    <r>
      <rPr>
        <b/>
        <sz val="20"/>
        <rFont val="方正黑体_GBK"/>
        <family val="4"/>
      </rPr>
      <t>2023年收入总表</t>
    </r>
  </si>
  <si>
    <t xml:space="preserve">   项           目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</si>
  <si>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</si>
  <si>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</si>
  <si>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</si>
  <si>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</si>
  <si>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</si>
  <si>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其他收入</t>
  </si>
  <si>
    <t>支出功能分类科目编码</t>
  </si>
  <si>
    <t>科目名称</t>
  </si>
  <si>
    <t>财政拨款收入</t>
  </si>
  <si>
    <t>上级补助收入</t>
  </si>
  <si>
    <t>非教育收费收入</t>
  </si>
  <si>
    <t>教育收费收入</t>
  </si>
  <si>
    <t>经营收入</t>
  </si>
  <si>
    <t>社会保险经办机构</t>
  </si>
  <si>
    <t>其他行政事业单位养老支出</t>
  </si>
  <si>
    <t>节能环保支出</t>
  </si>
  <si>
    <t>天然林保护</t>
  </si>
  <si>
    <t>森林管护</t>
  </si>
  <si>
    <t>表八：</t>
  </si>
  <si>
    <r>
      <t>城口县</t>
    </r>
    <r>
      <rPr>
        <b/>
        <u val="single"/>
        <sz val="20"/>
        <rFont val="方正黑体_GBK"/>
        <family val="4"/>
      </rPr>
      <t xml:space="preserve">    就业和人才中心            </t>
    </r>
    <r>
      <rPr>
        <b/>
        <sz val="20"/>
        <rFont val="方正黑体_GBK"/>
        <family val="4"/>
      </rPr>
      <t>2023年部门支出总表</t>
    </r>
  </si>
  <si>
    <t>上缴上级支出</t>
  </si>
  <si>
    <t>事业单位经营支出</t>
  </si>
  <si>
    <t>对下级单位补助支出</t>
  </si>
  <si>
    <t>经营支出</t>
  </si>
  <si>
    <t>对附属单位补助支出</t>
  </si>
  <si>
    <t>表九：</t>
  </si>
  <si>
    <t>城口县就业和人才中心政府采购预算明细表</t>
  </si>
  <si>
    <t>事业收入预算</t>
  </si>
  <si>
    <t>事业单位经营收入预算</t>
  </si>
  <si>
    <t>其他收入预算</t>
  </si>
  <si>
    <t>非教育收费收入预算</t>
  </si>
  <si>
    <t>教育收费收入预算</t>
  </si>
  <si>
    <t>货物类</t>
  </si>
  <si>
    <t>服务类</t>
  </si>
  <si>
    <t>工程类</t>
  </si>
  <si>
    <t xml:space="preserve"> </t>
  </si>
  <si>
    <t>表十：</t>
  </si>
  <si>
    <t>2023年部门（单位）预算整体绩效目标表</t>
  </si>
  <si>
    <t>部门（单位）名称</t>
  </si>
  <si>
    <t>城口县就业和人才中心</t>
  </si>
  <si>
    <t>支出预算总量</t>
  </si>
  <si>
    <t>其中：部门预算支出</t>
  </si>
  <si>
    <t>当年整体绩效目标</t>
  </si>
  <si>
    <t>保障机构正常运行、保障干部职工正常的工资福利待遇，保障就业创业工作、培训工作、流动人员管理工作、失业保险工作、劳务经济工作、人力资源服务工作的正常有序开展，确保创业就业任务、招工任务、创业担保贷款任务、培训任务、失业保险征缴任务等的完成。</t>
  </si>
  <si>
    <t>绩效指标</t>
  </si>
  <si>
    <t>指标名称</t>
  </si>
  <si>
    <t>指标权重</t>
  </si>
  <si>
    <t>计量单位</t>
  </si>
  <si>
    <t>指标性质</t>
  </si>
  <si>
    <t>指标值</t>
  </si>
  <si>
    <t>公用经费控制率</t>
  </si>
  <si>
    <t>%</t>
  </si>
  <si>
    <t>共性指标</t>
  </si>
  <si>
    <t>≤110%</t>
  </si>
  <si>
    <t>一般性支出压减率</t>
  </si>
  <si>
    <t>≤0%</t>
  </si>
  <si>
    <t>三公经费变动率</t>
  </si>
  <si>
    <t>基本支出预算控制率</t>
  </si>
  <si>
    <t>≤150%</t>
  </si>
  <si>
    <t>结转结余率</t>
  </si>
  <si>
    <t>≤9%</t>
  </si>
  <si>
    <t>预算执行序时进度</t>
  </si>
  <si>
    <t>≥月份/12</t>
  </si>
  <si>
    <t>往来账款变动率</t>
  </si>
  <si>
    <t>新增城镇就业完成率</t>
  </si>
  <si>
    <t>个性指标</t>
  </si>
  <si>
    <t>≥95%</t>
  </si>
  <si>
    <t>职业培训任务完成率</t>
  </si>
  <si>
    <t>创业担保贷款完成率</t>
  </si>
  <si>
    <t>离校未就业应届高校毕业生就业率（%）</t>
  </si>
  <si>
    <t>≥90%</t>
  </si>
  <si>
    <t>产出指标</t>
  </si>
  <si>
    <t>数量指标</t>
  </si>
  <si>
    <t>人</t>
  </si>
  <si>
    <t>成本指标</t>
  </si>
  <si>
    <t>时效指标</t>
  </si>
  <si>
    <t>效益指标</t>
  </si>
  <si>
    <t>发放创业担保贷款</t>
  </si>
  <si>
    <t>万元</t>
  </si>
  <si>
    <t>资金在规定时间下达率</t>
  </si>
  <si>
    <t>城镇新增就业人数</t>
  </si>
  <si>
    <t>公共就业服务满意度</t>
  </si>
  <si>
    <t>户</t>
  </si>
  <si>
    <t>开展业务培训</t>
  </si>
  <si>
    <t>次</t>
  </si>
  <si>
    <t>≥</t>
  </si>
  <si>
    <t>发放失业动态监测企业数</t>
  </si>
  <si>
    <t>失业监测经费补贴户均标准</t>
  </si>
  <si>
    <t>稳岗率</t>
  </si>
  <si>
    <t>表十一</t>
  </si>
  <si>
    <t>2023年部门项目绩效目标表</t>
  </si>
  <si>
    <r>
      <rPr>
        <b/>
        <sz val="9"/>
        <color indexed="8"/>
        <rFont val="方正仿宋_GBK"/>
        <family val="4"/>
      </rPr>
      <t>单位信息：</t>
    </r>
  </si>
  <si>
    <r>
      <rPr>
        <b/>
        <sz val="9"/>
        <color indexed="8"/>
        <rFont val="方正仿宋_GBK"/>
        <family val="4"/>
      </rPr>
      <t>项目名称：</t>
    </r>
  </si>
  <si>
    <r>
      <rPr>
        <b/>
        <sz val="9"/>
        <color indexed="8"/>
        <rFont val="方正仿宋_GBK"/>
        <family val="4"/>
      </rPr>
      <t>职能职责与活动：</t>
    </r>
  </si>
  <si>
    <r>
      <rPr>
        <b/>
        <sz val="9"/>
        <color indexed="8"/>
        <rFont val="方正仿宋_GBK"/>
        <family val="4"/>
      </rPr>
      <t>主管部门：</t>
    </r>
  </si>
  <si>
    <r>
      <rPr>
        <b/>
        <sz val="9"/>
        <color indexed="8"/>
        <rFont val="方正仿宋_GBK"/>
        <family val="4"/>
      </rPr>
      <t>项目经办人：</t>
    </r>
  </si>
  <si>
    <r>
      <rPr>
        <b/>
        <sz val="9"/>
        <color indexed="8"/>
        <rFont val="方正仿宋_GBK"/>
        <family val="4"/>
      </rPr>
      <t>项目总额：</t>
    </r>
  </si>
  <si>
    <r>
      <rPr>
        <b/>
        <sz val="9"/>
        <color indexed="8"/>
        <rFont val="方正仿宋_GBK"/>
        <family val="4"/>
      </rPr>
      <t>预算执行率权重</t>
    </r>
    <r>
      <rPr>
        <b/>
        <sz val="9"/>
        <color indexed="8"/>
        <rFont val="Times New Roman"/>
        <family val="1"/>
      </rPr>
      <t>(%)</t>
    </r>
    <r>
      <rPr>
        <b/>
        <sz val="9"/>
        <color indexed="8"/>
        <rFont val="方正仿宋_GBK"/>
        <family val="4"/>
      </rPr>
      <t>：</t>
    </r>
  </si>
  <si>
    <r>
      <rPr>
        <b/>
        <sz val="9"/>
        <color indexed="8"/>
        <rFont val="方正仿宋_GBK"/>
        <family val="4"/>
      </rPr>
      <t>项目经办人电话：</t>
    </r>
  </si>
  <si>
    <r>
      <rPr>
        <b/>
        <sz val="9"/>
        <color indexed="8"/>
        <rFont val="方正仿宋_GBK"/>
        <family val="4"/>
      </rPr>
      <t>其中：</t>
    </r>
  </si>
  <si>
    <r>
      <rPr>
        <b/>
        <sz val="9"/>
        <color indexed="8"/>
        <rFont val="方正仿宋_GBK"/>
        <family val="4"/>
      </rPr>
      <t>财政资金：</t>
    </r>
  </si>
  <si>
    <r>
      <rPr>
        <b/>
        <sz val="9"/>
        <color indexed="8"/>
        <rFont val="方正仿宋_GBK"/>
        <family val="4"/>
      </rPr>
      <t>整体目标：</t>
    </r>
  </si>
  <si>
    <r>
      <rPr>
        <b/>
        <sz val="9"/>
        <color indexed="8"/>
        <rFont val="方正仿宋_GBK"/>
        <family val="4"/>
      </rPr>
      <t>财政专户管理资金：</t>
    </r>
  </si>
  <si>
    <r>
      <rPr>
        <b/>
        <sz val="9"/>
        <color indexed="8"/>
        <rFont val="方正仿宋_GBK"/>
        <family val="4"/>
      </rPr>
      <t>单位资金：</t>
    </r>
  </si>
  <si>
    <r>
      <rPr>
        <b/>
        <sz val="9"/>
        <color indexed="8"/>
        <rFont val="方正仿宋_GBK"/>
        <family val="4"/>
      </rPr>
      <t>社会投入资金：</t>
    </r>
  </si>
  <si>
    <r>
      <rPr>
        <b/>
        <sz val="9"/>
        <color indexed="8"/>
        <rFont val="方正仿宋_GBK"/>
        <family val="4"/>
      </rPr>
      <t>银行贷款：</t>
    </r>
  </si>
  <si>
    <r>
      <rPr>
        <b/>
        <sz val="9"/>
        <color indexed="8"/>
        <rFont val="方正仿宋_GBK"/>
        <family val="4"/>
      </rPr>
      <t>一级指标</t>
    </r>
  </si>
  <si>
    <r>
      <rPr>
        <b/>
        <sz val="9"/>
        <color indexed="8"/>
        <rFont val="方正仿宋_GBK"/>
        <family val="4"/>
      </rPr>
      <t>二级指标</t>
    </r>
  </si>
  <si>
    <r>
      <rPr>
        <b/>
        <sz val="9"/>
        <color indexed="8"/>
        <rFont val="方正仿宋_GBK"/>
        <family val="4"/>
      </rPr>
      <t>三级指标</t>
    </r>
  </si>
  <si>
    <r>
      <rPr>
        <b/>
        <sz val="9"/>
        <color indexed="8"/>
        <rFont val="方正仿宋_GBK"/>
        <family val="4"/>
      </rPr>
      <t>指标性质</t>
    </r>
  </si>
  <si>
    <r>
      <rPr>
        <b/>
        <sz val="9"/>
        <color indexed="8"/>
        <rFont val="方正仿宋_GBK"/>
        <family val="4"/>
      </rPr>
      <t>历史参考值</t>
    </r>
  </si>
  <si>
    <r>
      <rPr>
        <b/>
        <sz val="9"/>
        <color indexed="8"/>
        <rFont val="方正仿宋_GBK"/>
        <family val="4"/>
      </rPr>
      <t>指标值</t>
    </r>
  </si>
  <si>
    <r>
      <rPr>
        <b/>
        <sz val="9"/>
        <color indexed="8"/>
        <rFont val="方正仿宋_GBK"/>
        <family val="4"/>
      </rPr>
      <t>度量单位</t>
    </r>
  </si>
  <si>
    <r>
      <rPr>
        <b/>
        <sz val="9"/>
        <color indexed="8"/>
        <rFont val="方正仿宋_GBK"/>
        <family val="4"/>
      </rPr>
      <t>权重（</t>
    </r>
    <r>
      <rPr>
        <b/>
        <sz val="9"/>
        <color indexed="8"/>
        <rFont val="Times New Roman"/>
        <family val="1"/>
      </rPr>
      <t>%</t>
    </r>
    <r>
      <rPr>
        <b/>
        <sz val="9"/>
        <color indexed="8"/>
        <rFont val="方正仿宋_GBK"/>
        <family val="4"/>
      </rPr>
      <t>）</t>
    </r>
  </si>
  <si>
    <r>
      <rPr>
        <b/>
        <sz val="9"/>
        <color indexed="8"/>
        <rFont val="方正仿宋_GBK"/>
        <family val="4"/>
      </rPr>
      <t>备注</t>
    </r>
  </si>
  <si>
    <r>
      <t xml:space="preserve">441001- </t>
    </r>
    <r>
      <rPr>
        <sz val="9"/>
        <color indexed="8"/>
        <rFont val="宋体"/>
        <family val="0"/>
      </rPr>
      <t>城口县就业和人才中心（本级）</t>
    </r>
  </si>
  <si>
    <r>
      <t>441-</t>
    </r>
    <r>
      <rPr>
        <sz val="9"/>
        <color indexed="8"/>
        <rFont val="宋体"/>
        <family val="0"/>
      </rPr>
      <t>城口县就业和人才中心</t>
    </r>
  </si>
  <si>
    <r>
      <t>16-</t>
    </r>
    <r>
      <rPr>
        <sz val="9"/>
        <color indexed="8"/>
        <rFont val="宋体"/>
        <family val="0"/>
      </rPr>
      <t>统筹协调农民工和劳务经济发展相关工作</t>
    </r>
    <r>
      <rPr>
        <sz val="9"/>
        <color indexed="8"/>
        <rFont val="Times New Roman"/>
        <family val="1"/>
      </rPr>
      <t>/14-</t>
    </r>
    <r>
      <rPr>
        <sz val="9"/>
        <color indexed="8"/>
        <rFont val="宋体"/>
        <family val="0"/>
      </rPr>
      <t>劳动力转移输出</t>
    </r>
  </si>
  <si>
    <r>
      <rPr>
        <sz val="9"/>
        <color indexed="8"/>
        <rFont val="宋体"/>
        <family val="0"/>
      </rPr>
      <t>目标</t>
    </r>
    <r>
      <rPr>
        <sz val="9"/>
        <color indexed="8"/>
        <rFont val="Times New Roman"/>
        <family val="1"/>
      </rPr>
      <t>1</t>
    </r>
    <r>
      <rPr>
        <sz val="9"/>
        <color indexed="8"/>
        <rFont val="宋体"/>
        <family val="0"/>
      </rPr>
      <t>：实现全县劳动力转移就业大于等于</t>
    </r>
    <r>
      <rPr>
        <sz val="9"/>
        <color indexed="8"/>
        <rFont val="Times New Roman"/>
        <family val="1"/>
      </rPr>
      <t>5</t>
    </r>
    <r>
      <rPr>
        <sz val="9"/>
        <color indexed="8"/>
        <rFont val="宋体"/>
        <family val="0"/>
      </rPr>
      <t>万人，其中脱贫劳动力大于等于</t>
    </r>
    <r>
      <rPr>
        <sz val="9"/>
        <color indexed="8"/>
        <rFont val="Times New Roman"/>
        <family val="1"/>
      </rPr>
      <t>2.2</t>
    </r>
    <r>
      <rPr>
        <sz val="9"/>
        <color indexed="8"/>
        <rFont val="宋体"/>
        <family val="0"/>
      </rPr>
      <t>万人。</t>
    </r>
  </si>
  <si>
    <r>
      <t>50</t>
    </r>
    <r>
      <rPr>
        <sz val="9"/>
        <color indexed="8"/>
        <rFont val="宋体"/>
        <family val="0"/>
      </rPr>
      <t>万元</t>
    </r>
  </si>
  <si>
    <t>社会效益指标</t>
  </si>
  <si>
    <t>满意度指标</t>
  </si>
  <si>
    <t>服务对象满意度指标</t>
  </si>
  <si>
    <t>实现全县劳动力转移就业</t>
  </si>
  <si>
    <t>脱贫劳动力转移就业</t>
  </si>
  <si>
    <t>资金在规定时间内支付率</t>
  </si>
  <si>
    <t>全县劳动力就业率</t>
  </si>
  <si>
    <t>受益群众满意度</t>
  </si>
  <si>
    <t>≥</t>
  </si>
  <si>
    <t>50000</t>
  </si>
  <si>
    <t>22000</t>
  </si>
  <si>
    <t>95</t>
  </si>
  <si>
    <t>90</t>
  </si>
  <si>
    <t>20</t>
  </si>
  <si>
    <t>10</t>
  </si>
  <si>
    <t>招工及转移就业工作经费</t>
  </si>
  <si>
    <t>社会保险经办机构开展业务工作经费</t>
  </si>
  <si>
    <r>
      <t>11-</t>
    </r>
    <r>
      <rPr>
        <sz val="9"/>
        <color indexed="8"/>
        <rFont val="宋体"/>
        <family val="0"/>
      </rPr>
      <t>城乡就业指导工作</t>
    </r>
    <r>
      <rPr>
        <sz val="9"/>
        <color indexed="8"/>
        <rFont val="Times New Roman"/>
        <family val="1"/>
      </rPr>
      <t>/11-</t>
    </r>
    <r>
      <rPr>
        <sz val="9"/>
        <color indexed="8"/>
        <rFont val="宋体"/>
        <family val="0"/>
      </rPr>
      <t>高校毕业生、就业困难人员等重点群体就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宋体"/>
        <family val="0"/>
      </rPr>
      <t>业工作</t>
    </r>
  </si>
  <si>
    <t>目标1：全县实现新增城镇就业1500人。目标2：发放创业担保贷款5000万元。目标3：离校未就业应届高校毕业生就业率达到90%</t>
  </si>
  <si>
    <r>
      <t>20</t>
    </r>
    <r>
      <rPr>
        <sz val="9"/>
        <color indexed="8"/>
        <rFont val="宋体"/>
        <family val="0"/>
      </rPr>
      <t>万元</t>
    </r>
  </si>
  <si>
    <t>5000</t>
  </si>
  <si>
    <t>1500</t>
  </si>
  <si>
    <t>30</t>
  </si>
  <si>
    <t>失业监测工作经费</t>
  </si>
  <si>
    <r>
      <t>15-</t>
    </r>
    <r>
      <rPr>
        <sz val="9"/>
        <color indexed="8"/>
        <rFont val="宋体"/>
        <family val="0"/>
      </rPr>
      <t>失业保险经办管理</t>
    </r>
    <r>
      <rPr>
        <sz val="9"/>
        <color indexed="8"/>
        <rFont val="Times New Roman"/>
        <family val="1"/>
      </rPr>
      <t>/11-</t>
    </r>
    <r>
      <rPr>
        <sz val="9"/>
        <color indexed="8"/>
        <rFont val="宋体"/>
        <family val="0"/>
      </rPr>
      <t>失业动态监测活动</t>
    </r>
  </si>
  <si>
    <r>
      <t>4</t>
    </r>
    <r>
      <rPr>
        <sz val="9"/>
        <color indexed="8"/>
        <rFont val="宋体"/>
        <family val="0"/>
      </rPr>
      <t>万元</t>
    </r>
  </si>
  <si>
    <t>让企业熟悉监测业务，更好地开展监测工作,避免企业大批量裁员。</t>
  </si>
  <si>
    <t>经济成本指标</t>
  </si>
  <si>
    <t>14</t>
  </si>
  <si>
    <t>1</t>
  </si>
  <si>
    <t>元/户</t>
  </si>
  <si>
    <t>企业用工监测工作经费</t>
  </si>
  <si>
    <r>
      <t>12-</t>
    </r>
    <r>
      <rPr>
        <sz val="9"/>
        <color indexed="8"/>
        <rFont val="宋体"/>
        <family val="0"/>
      </rPr>
      <t>公共职业介绍工作和经营性人力资源服务中介活动的指导</t>
    </r>
    <r>
      <rPr>
        <sz val="9"/>
        <color indexed="8"/>
        <rFont val="Times New Roman"/>
        <family val="1"/>
      </rPr>
      <t>/11-</t>
    </r>
    <r>
      <rPr>
        <sz val="9"/>
        <color indexed="8"/>
        <rFont val="宋体"/>
        <family val="0"/>
      </rPr>
      <t>企业用工监测活动</t>
    </r>
  </si>
  <si>
    <t>可持续影响指标</t>
  </si>
  <si>
    <t>社会成本指标</t>
  </si>
  <si>
    <t>发放企业用工监测企业数</t>
  </si>
  <si>
    <t>掌握企业用工情况及需求情况，促进就业率</t>
  </si>
  <si>
    <t>企业用工监测工作经费补贴标准</t>
  </si>
  <si>
    <t>进一步完善企业用工监测体系建设，准确掌握企业用工情况，加强就业形势分析。</t>
  </si>
  <si>
    <t>2023年普惠金融发展专项资金</t>
  </si>
  <si>
    <r>
      <t>11-</t>
    </r>
    <r>
      <rPr>
        <sz val="9"/>
        <color indexed="8"/>
        <rFont val="宋体"/>
        <family val="0"/>
      </rPr>
      <t>城乡就业指导工作</t>
    </r>
    <r>
      <rPr>
        <sz val="9"/>
        <color indexed="8"/>
        <rFont val="Times New Roman"/>
        <family val="1"/>
      </rPr>
      <t>/13-</t>
    </r>
    <r>
      <rPr>
        <sz val="9"/>
        <color indexed="8"/>
        <rFont val="宋体"/>
        <family val="0"/>
      </rPr>
      <t>积极开展创业活动</t>
    </r>
  </si>
  <si>
    <t>为符合条件的失业人员、城乡低保人员、城镇零就业家庭成员、残疾人、复员转业退役军人、刑满释放人员、高校毕业生、化解过剩产能企业职工和失业人员、建档立卡贫困人口，或为网络商户、农村自主创业农民拨付创业担保贷款，基数为20万元/人给予贴息补助。</t>
  </si>
  <si>
    <t>质量指标</t>
  </si>
  <si>
    <t>经济效益指标</t>
  </si>
  <si>
    <t>创业担保贷款在规定时间内下达率</t>
  </si>
  <si>
    <t>创业担保贷款发放准确率</t>
  </si>
  <si>
    <t>促进自主创业人员成功实现创业人数</t>
  </si>
  <si>
    <t>创业担保贷款发放经办服务满意度</t>
  </si>
  <si>
    <t>300</t>
  </si>
  <si>
    <t>40</t>
  </si>
  <si>
    <r>
      <t>427</t>
    </r>
    <r>
      <rPr>
        <sz val="9"/>
        <color indexed="8"/>
        <rFont val="宋体"/>
        <family val="0"/>
      </rPr>
      <t>万元</t>
    </r>
  </si>
  <si>
    <r>
      <t>427</t>
    </r>
    <r>
      <rPr>
        <sz val="9"/>
        <color indexed="8"/>
        <rFont val="宋体"/>
        <family val="0"/>
      </rPr>
      <t>万元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</si>
</sst>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#,##0.0_ "/>
    <numFmt numFmtId="178" formatCode="0.00_ "/>
    <numFmt numFmtId="179" formatCode="00"/>
    <numFmt numFmtId="180" formatCode="000"/>
    <numFmt numFmtId="181" formatCode=";;"/>
    <numFmt numFmtId="182" formatCode="0.00;[Red]0.00"/>
    <numFmt numFmtId="183" formatCode="0.0_ "/>
  </numFmts>
  <fonts count="73">
    <font>
      <sz val="9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4"/>
      <name val="方正黑体简体"/>
      <family val="0"/>
    </font>
    <font>
      <sz val="11"/>
      <color indexed="8"/>
      <name val="宋体"/>
      <family val="0"/>
    </font>
    <font>
      <sz val="10"/>
      <name val="Arial"/>
      <family val="2"/>
    </font>
    <font>
      <b/>
      <sz val="10"/>
      <name val="宋体"/>
      <family val="0"/>
    </font>
    <font>
      <b/>
      <sz val="22"/>
      <name val="华文细黑"/>
      <family val="0"/>
    </font>
    <font>
      <b/>
      <sz val="18"/>
      <name val="宋体"/>
      <family val="0"/>
    </font>
    <font>
      <sz val="12"/>
      <name val="宋体"/>
      <family val="0"/>
    </font>
    <font>
      <sz val="9"/>
      <color indexed="8"/>
      <name val="SimSun"/>
      <family val="0"/>
    </font>
    <font>
      <b/>
      <sz val="15"/>
      <color indexed="8"/>
      <name val="SimSun"/>
      <family val="0"/>
    </font>
    <font>
      <b/>
      <sz val="14"/>
      <color indexed="8"/>
      <name val="SimSun"/>
      <family val="0"/>
    </font>
    <font>
      <b/>
      <sz val="12"/>
      <name val="宋体"/>
      <family val="0"/>
    </font>
    <font>
      <sz val="14"/>
      <name val="宋体"/>
      <family val="0"/>
    </font>
    <font>
      <b/>
      <sz val="20"/>
      <name val="方正黑体_GBK"/>
      <family val="4"/>
    </font>
    <font>
      <b/>
      <sz val="11"/>
      <name val="宋体"/>
      <family val="0"/>
    </font>
    <font>
      <sz val="14"/>
      <name val="方正黑体_GBK"/>
      <family val="4"/>
    </font>
    <font>
      <sz val="14"/>
      <name val="仿宋_GB2312"/>
      <family val="3"/>
    </font>
    <font>
      <b/>
      <sz val="18"/>
      <name val="方正黑体_GBK"/>
      <family val="4"/>
    </font>
    <font>
      <sz val="12"/>
      <name val="黑体"/>
      <family val="3"/>
    </font>
    <font>
      <sz val="14"/>
      <name val="黑体"/>
      <family val="3"/>
    </font>
    <font>
      <sz val="9"/>
      <name val="方正黑体简体"/>
      <family val="0"/>
    </font>
    <font>
      <sz val="12"/>
      <name val="楷体_GB2312"/>
      <family val="3"/>
    </font>
    <font>
      <sz val="9"/>
      <name val="方正黑体_GBK"/>
      <family val="4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42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u val="single"/>
      <sz val="20"/>
      <name val="方正黑体_GBK"/>
      <family val="4"/>
    </font>
    <font>
      <b/>
      <u val="single"/>
      <sz val="18"/>
      <name val="方正黑体_GBK"/>
      <family val="4"/>
    </font>
    <font>
      <sz val="10"/>
      <name val="方正仿宋_GBK"/>
      <family val="4"/>
    </font>
    <font>
      <b/>
      <sz val="9"/>
      <name val="宋体"/>
      <family val="0"/>
    </font>
    <font>
      <b/>
      <sz val="9"/>
      <name val="Tahoma"/>
      <family val="2"/>
    </font>
    <font>
      <sz val="9"/>
      <name val="Tahoma"/>
      <family val="2"/>
    </font>
    <font>
      <b/>
      <sz val="9"/>
      <color indexed="8"/>
      <name val="Times New Roman"/>
      <family val="1"/>
    </font>
    <font>
      <b/>
      <sz val="9"/>
      <color indexed="8"/>
      <name val="方正仿宋_GBK"/>
      <family val="4"/>
    </font>
    <font>
      <sz val="9"/>
      <color indexed="8"/>
      <name val="Times New Roman"/>
      <family val="1"/>
    </font>
    <font>
      <sz val="9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sz val="10"/>
      <color indexed="8"/>
      <name val="Times New Roman"/>
      <family val="1"/>
    </font>
    <font>
      <sz val="10"/>
      <color indexed="8"/>
      <name val="方正仿宋_GBK"/>
      <family val="4"/>
    </font>
    <font>
      <b/>
      <sz val="9"/>
      <color indexed="10"/>
      <name val="宋体"/>
      <family val="0"/>
    </font>
    <font>
      <sz val="18"/>
      <color indexed="8"/>
      <name val="方正小标宋_GBK"/>
      <family val="4"/>
    </font>
    <font>
      <sz val="11"/>
      <color indexed="8"/>
      <name val="Calibri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Calibri"/>
      <family val="0"/>
    </font>
    <font>
      <sz val="9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rgb="FF000000"/>
      <name val="方正仿宋_GBK"/>
      <family val="4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sz val="9"/>
      <color theme="1"/>
      <name val="Calibri"/>
      <family val="0"/>
    </font>
    <font>
      <sz val="18"/>
      <color theme="1"/>
      <name val="方正小标宋_GBK"/>
      <family val="4"/>
    </font>
    <font>
      <sz val="9"/>
      <color theme="1"/>
      <name val="宋体"/>
      <family val="0"/>
    </font>
    <font>
      <b/>
      <sz val="9"/>
      <color rgb="FFFF0000"/>
      <name val="Calibri"/>
      <family val="0"/>
    </font>
    <font>
      <b/>
      <sz val="8"/>
      <name val="宋体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medium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/>
      <right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/>
      <bottom/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5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/>
      <protection/>
    </xf>
    <xf numFmtId="0" fontId="59" fillId="0" borderId="0">
      <alignment/>
      <protection/>
    </xf>
    <xf numFmtId="0" fontId="60" fillId="0" borderId="0" applyNumberFormat="0" applyFill="0" applyBorder="0" applyAlignment="0" applyProtection="0"/>
    <xf numFmtId="0" fontId="39" fillId="4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16" borderId="5" applyNumberFormat="0" applyAlignment="0" applyProtection="0"/>
    <xf numFmtId="0" fontId="36" fillId="17" borderId="6" applyNumberFormat="0" applyAlignment="0" applyProtection="0"/>
    <xf numFmtId="0" fontId="3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21" borderId="0" applyNumberFormat="0" applyBorder="0" applyAlignment="0" applyProtection="0"/>
    <xf numFmtId="0" fontId="40" fillId="22" borderId="0" applyNumberFormat="0" applyBorder="0" applyAlignment="0" applyProtection="0"/>
    <xf numFmtId="0" fontId="34" fillId="16" borderId="8" applyNumberFormat="0" applyAlignment="0" applyProtection="0"/>
    <xf numFmtId="0" fontId="25" fillId="7" borderId="5" applyNumberFormat="0" applyAlignment="0" applyProtection="0"/>
    <xf numFmtId="0" fontId="61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30">
    <xf numFmtId="0" fontId="0" fillId="0" borderId="0" xfId="0" applyAlignment="1">
      <alignment/>
    </xf>
    <xf numFmtId="0" fontId="5" fillId="0" borderId="0" xfId="40">
      <alignment/>
      <protection/>
    </xf>
    <xf numFmtId="0" fontId="6" fillId="0" borderId="0" xfId="43" applyNumberFormat="1" applyFont="1" applyFill="1" applyBorder="1" applyAlignment="1" applyProtection="1">
      <alignment vertical="center" wrapText="1"/>
      <protection/>
    </xf>
    <xf numFmtId="0" fontId="8" fillId="0" borderId="0" xfId="40" applyNumberFormat="1" applyFont="1" applyFill="1" applyAlignment="1">
      <alignment horizontal="center" vertical="center" wrapText="1"/>
      <protection/>
    </xf>
    <xf numFmtId="0" fontId="1" fillId="0" borderId="0" xfId="40" applyNumberFormat="1" applyFont="1" applyFill="1" applyBorder="1" applyAlignment="1" applyProtection="1">
      <alignment horizontal="right" vertical="center" wrapText="1"/>
      <protection/>
    </xf>
    <xf numFmtId="0" fontId="9" fillId="0" borderId="10" xfId="40" applyNumberFormat="1" applyFont="1" applyFill="1" applyBorder="1" applyAlignment="1" applyProtection="1">
      <alignment horizontal="center" vertical="center" wrapText="1"/>
      <protection/>
    </xf>
    <xf numFmtId="0" fontId="62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5" fillId="0" borderId="0" xfId="40" applyFont="1">
      <alignment/>
      <protection/>
    </xf>
    <xf numFmtId="0" fontId="5" fillId="0" borderId="0" xfId="40" applyFont="1" applyAlignment="1">
      <alignment vertical="center"/>
      <protection/>
    </xf>
    <xf numFmtId="0" fontId="5" fillId="0" borderId="0" xfId="40" applyFont="1" applyAlignment="1">
      <alignment horizontal="center" vertical="center"/>
      <protection/>
    </xf>
    <xf numFmtId="0" fontId="5" fillId="0" borderId="0" xfId="40" applyAlignment="1">
      <alignment vertical="center"/>
      <protection/>
    </xf>
    <xf numFmtId="0" fontId="5" fillId="0" borderId="0" xfId="40" applyAlignment="1">
      <alignment horizontal="center" vertical="center"/>
      <protection/>
    </xf>
    <xf numFmtId="0" fontId="10" fillId="0" borderId="0" xfId="0" applyFont="1" applyFill="1" applyBorder="1" applyAlignment="1">
      <alignment horizontal="left" vertical="center" wrapText="1"/>
    </xf>
    <xf numFmtId="0" fontId="59" fillId="0" borderId="0" xfId="0" applyFont="1" applyFill="1" applyBorder="1" applyAlignment="1">
      <alignment/>
    </xf>
    <xf numFmtId="0" fontId="13" fillId="0" borderId="10" xfId="44" applyNumberFormat="1" applyFont="1" applyFill="1" applyBorder="1" applyAlignment="1" applyProtection="1">
      <alignment horizontal="center" vertical="center" wrapText="1"/>
      <protection/>
    </xf>
    <xf numFmtId="0" fontId="14" fillId="0" borderId="10" xfId="43" applyFont="1" applyFill="1" applyBorder="1" applyAlignment="1">
      <alignment horizontal="left" vertical="center"/>
      <protection/>
    </xf>
    <xf numFmtId="0" fontId="59" fillId="0" borderId="10" xfId="0" applyFont="1" applyFill="1" applyBorder="1" applyAlignment="1">
      <alignment/>
    </xf>
    <xf numFmtId="0" fontId="14" fillId="0" borderId="10" xfId="43" applyFont="1" applyFill="1" applyBorder="1" applyAlignment="1">
      <alignment horizontal="left" vertical="center" indent="2"/>
      <protection/>
    </xf>
    <xf numFmtId="0" fontId="1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6" fillId="0" borderId="10" xfId="0" applyFont="1" applyFill="1" applyBorder="1" applyAlignment="1">
      <alignment horizontal="center" vertical="center" shrinkToFit="1"/>
    </xf>
    <xf numFmtId="0" fontId="6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shrinkToFit="1"/>
    </xf>
    <xf numFmtId="4" fontId="2" fillId="0" borderId="10" xfId="0" applyNumberFormat="1" applyFont="1" applyFill="1" applyBorder="1" applyAlignment="1">
      <alignment horizontal="right" vertical="center" shrinkToFit="1"/>
    </xf>
    <xf numFmtId="4" fontId="2" fillId="0" borderId="12" xfId="0" applyNumberFormat="1" applyFont="1" applyFill="1" applyBorder="1" applyAlignment="1">
      <alignment horizontal="right" vertical="center" shrinkToFit="1"/>
    </xf>
    <xf numFmtId="0" fontId="2" fillId="0" borderId="13" xfId="0" applyFont="1" applyFill="1" applyBorder="1" applyAlignment="1">
      <alignment horizontal="left" vertical="center" shrinkToFit="1"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2" fillId="0" borderId="13" xfId="0" applyFont="1" applyFill="1" applyBorder="1" applyAlignment="1">
      <alignment horizontal="center" vertical="center" shrinkToFit="1"/>
    </xf>
    <xf numFmtId="0" fontId="0" fillId="0" borderId="10" xfId="0" applyBorder="1" applyAlignment="1">
      <alignment horizontal="center"/>
    </xf>
    <xf numFmtId="0" fontId="2" fillId="0" borderId="14" xfId="0" applyFont="1" applyFill="1" applyBorder="1" applyAlignment="1">
      <alignment horizontal="left" vertical="center" shrinkToFit="1"/>
    </xf>
    <xf numFmtId="4" fontId="2" fillId="0" borderId="15" xfId="0" applyNumberFormat="1" applyFont="1" applyFill="1" applyBorder="1" applyAlignment="1">
      <alignment horizontal="right" vertical="center" shrinkToFi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" fillId="0" borderId="10" xfId="0" applyFont="1" applyFill="1" applyBorder="1" applyAlignment="1">
      <alignment horizontal="left" vertical="center" shrinkToFit="1"/>
    </xf>
    <xf numFmtId="0" fontId="15" fillId="0" borderId="0" xfId="0" applyFont="1" applyAlignment="1">
      <alignment/>
    </xf>
    <xf numFmtId="0" fontId="16" fillId="0" borderId="0" xfId="0" applyFont="1" applyAlignment="1">
      <alignment horizontal="center"/>
    </xf>
    <xf numFmtId="4" fontId="2" fillId="0" borderId="10" xfId="0" applyNumberFormat="1" applyFont="1" applyFill="1" applyBorder="1" applyAlignment="1">
      <alignment horizontal="center" vertical="center" shrinkToFit="1"/>
    </xf>
    <xf numFmtId="176" fontId="0" fillId="0" borderId="10" xfId="0" applyNumberFormat="1" applyBorder="1" applyAlignment="1">
      <alignment horizontal="center"/>
    </xf>
    <xf numFmtId="177" fontId="0" fillId="0" borderId="10" xfId="0" applyNumberFormat="1" applyBorder="1" applyAlignment="1">
      <alignment horizontal="center"/>
    </xf>
    <xf numFmtId="4" fontId="63" fillId="0" borderId="17" xfId="45" applyNumberFormat="1" applyFont="1" applyBorder="1" applyAlignment="1">
      <alignment horizontal="right" vertical="center"/>
      <protection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0" xfId="0" applyFont="1" applyAlignment="1">
      <alignment/>
    </xf>
    <xf numFmtId="4" fontId="2" fillId="0" borderId="21" xfId="0" applyNumberFormat="1" applyFont="1" applyFill="1" applyBorder="1" applyAlignment="1">
      <alignment horizontal="center" vertical="center" shrinkToFit="1"/>
    </xf>
    <xf numFmtId="4" fontId="2" fillId="0" borderId="12" xfId="0" applyNumberFormat="1" applyFont="1" applyFill="1" applyBorder="1" applyAlignment="1">
      <alignment horizontal="center" vertical="center" shrinkToFit="1"/>
    </xf>
    <xf numFmtId="0" fontId="0" fillId="0" borderId="2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16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6" fillId="0" borderId="18" xfId="0" applyFont="1" applyFill="1" applyBorder="1" applyAlignment="1">
      <alignment horizontal="center" vertical="center" shrinkToFit="1"/>
    </xf>
    <xf numFmtId="0" fontId="6" fillId="0" borderId="12" xfId="0" applyFont="1" applyFill="1" applyBorder="1" applyAlignment="1">
      <alignment horizontal="center" vertical="center" shrinkToFit="1"/>
    </xf>
    <xf numFmtId="0" fontId="2" fillId="0" borderId="18" xfId="0" applyFont="1" applyFill="1" applyBorder="1" applyAlignment="1">
      <alignment horizontal="left" vertical="center" shrinkToFit="1"/>
    </xf>
    <xf numFmtId="4" fontId="2" fillId="0" borderId="10" xfId="0" applyNumberFormat="1" applyFont="1" applyFill="1" applyBorder="1" applyAlignment="1">
      <alignment horizontal="left" vertical="center" shrinkToFit="1"/>
    </xf>
    <xf numFmtId="4" fontId="2" fillId="0" borderId="12" xfId="0" applyNumberFormat="1" applyFont="1" applyFill="1" applyBorder="1" applyAlignment="1">
      <alignment horizontal="left" vertical="center" shrinkToFit="1"/>
    </xf>
    <xf numFmtId="0" fontId="2" fillId="0" borderId="18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right" vertical="center" shrinkToFit="1"/>
    </xf>
    <xf numFmtId="0" fontId="6" fillId="0" borderId="24" xfId="0" applyFont="1" applyFill="1" applyBorder="1" applyAlignment="1">
      <alignment horizontal="center" vertical="center" shrinkToFit="1"/>
    </xf>
    <xf numFmtId="4" fontId="6" fillId="0" borderId="12" xfId="0" applyNumberFormat="1" applyFont="1" applyFill="1" applyBorder="1" applyAlignment="1">
      <alignment horizontal="right" vertical="center" shrinkToFit="1"/>
    </xf>
    <xf numFmtId="4" fontId="6" fillId="0" borderId="10" xfId="0" applyNumberFormat="1" applyFont="1" applyFill="1" applyBorder="1" applyAlignment="1">
      <alignment horizontal="center" vertical="center" shrinkToFit="1"/>
    </xf>
    <xf numFmtId="4" fontId="6" fillId="0" borderId="12" xfId="0" applyNumberFormat="1" applyFont="1" applyFill="1" applyBorder="1" applyAlignment="1">
      <alignment horizontal="center" vertical="center" shrinkToFit="1"/>
    </xf>
    <xf numFmtId="0" fontId="2" fillId="0" borderId="15" xfId="0" applyFont="1" applyFill="1" applyBorder="1" applyAlignment="1">
      <alignment horizontal="right" vertical="center" shrinkToFit="1"/>
    </xf>
    <xf numFmtId="4" fontId="6" fillId="0" borderId="25" xfId="0" applyNumberFormat="1" applyFont="1" applyFill="1" applyBorder="1" applyAlignment="1">
      <alignment horizontal="center" vertical="center" shrinkToFit="1"/>
    </xf>
    <xf numFmtId="4" fontId="2" fillId="0" borderId="16" xfId="0" applyNumberFormat="1" applyFont="1" applyFill="1" applyBorder="1" applyAlignment="1">
      <alignment vertical="center" shrinkToFit="1"/>
    </xf>
    <xf numFmtId="0" fontId="6" fillId="0" borderId="19" xfId="0" applyFont="1" applyFill="1" applyBorder="1" applyAlignment="1">
      <alignment horizontal="center" vertical="center" shrinkToFit="1"/>
    </xf>
    <xf numFmtId="4" fontId="2" fillId="0" borderId="20" xfId="0" applyNumberFormat="1" applyFont="1" applyFill="1" applyBorder="1" applyAlignment="1">
      <alignment horizontal="right" vertical="center" shrinkToFit="1"/>
    </xf>
    <xf numFmtId="4" fontId="2" fillId="0" borderId="23" xfId="0" applyNumberFormat="1" applyFont="1" applyFill="1" applyBorder="1" applyAlignment="1">
      <alignment vertical="center" shrinkToFit="1"/>
    </xf>
    <xf numFmtId="0" fontId="2" fillId="0" borderId="26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13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18" fillId="0" borderId="0" xfId="0" applyFont="1" applyAlignment="1">
      <alignment/>
    </xf>
    <xf numFmtId="0" fontId="20" fillId="0" borderId="0" xfId="0" applyFont="1" applyFill="1" applyAlignment="1">
      <alignment/>
    </xf>
    <xf numFmtId="0" fontId="21" fillId="0" borderId="10" xfId="0" applyFont="1" applyFill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/>
    </xf>
    <xf numFmtId="0" fontId="9" fillId="0" borderId="18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178" fontId="9" fillId="0" borderId="10" xfId="0" applyNumberFormat="1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179" fontId="9" fillId="0" borderId="18" xfId="0" applyNumberFormat="1" applyFont="1" applyBorder="1" applyAlignment="1">
      <alignment horizontal="center" vertical="center" wrapText="1"/>
    </xf>
    <xf numFmtId="179" fontId="9" fillId="0" borderId="18" xfId="0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 vertical="center" wrapText="1"/>
    </xf>
    <xf numFmtId="0" fontId="9" fillId="0" borderId="19" xfId="0" applyFont="1" applyFill="1" applyBorder="1" applyAlignment="1">
      <alignment horizontal="center" vertical="center"/>
    </xf>
    <xf numFmtId="178" fontId="9" fillId="0" borderId="20" xfId="0" applyNumberFormat="1" applyFont="1" applyBorder="1" applyAlignment="1">
      <alignment horizontal="left" vertical="center" wrapText="1"/>
    </xf>
    <xf numFmtId="0" fontId="9" fillId="0" borderId="20" xfId="0" applyFont="1" applyBorder="1" applyAlignment="1">
      <alignment horizontal="center"/>
    </xf>
    <xf numFmtId="0" fontId="9" fillId="0" borderId="23" xfId="0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0" fontId="13" fillId="0" borderId="0" xfId="0" applyFont="1" applyFill="1" applyAlignment="1">
      <alignment horizontal="center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0" fillId="0" borderId="0" xfId="44" applyFont="1" applyFill="1" applyBorder="1" applyAlignment="1">
      <alignment/>
      <protection/>
    </xf>
    <xf numFmtId="4" fontId="9" fillId="0" borderId="10" xfId="44" applyNumberFormat="1" applyFont="1" applyFill="1" applyBorder="1" applyAlignment="1" applyProtection="1">
      <alignment horizontal="right" vertical="center" wrapText="1"/>
      <protection/>
    </xf>
    <xf numFmtId="0" fontId="18" fillId="0" borderId="0" xfId="0" applyFont="1" applyAlignment="1">
      <alignment vertical="center"/>
    </xf>
    <xf numFmtId="0" fontId="21" fillId="0" borderId="18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24" borderId="10" xfId="0" applyFont="1" applyFill="1" applyBorder="1" applyAlignment="1">
      <alignment vertical="center" wrapText="1"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 horizontal="left" vertical="center" wrapText="1"/>
      <protection/>
    </xf>
    <xf numFmtId="180" fontId="9" fillId="0" borderId="18" xfId="0" applyNumberFormat="1" applyFont="1" applyBorder="1" applyAlignment="1">
      <alignment horizontal="center" vertical="center" wrapText="1"/>
    </xf>
    <xf numFmtId="179" fontId="9" fillId="0" borderId="10" xfId="0" applyNumberFormat="1" applyFont="1" applyBorder="1" applyAlignment="1">
      <alignment horizontal="center" vertical="center" wrapText="1"/>
    </xf>
    <xf numFmtId="179" fontId="9" fillId="0" borderId="10" xfId="0" applyNumberFormat="1" applyFont="1" applyBorder="1" applyAlignment="1">
      <alignment horizontal="left" vertical="center" wrapText="1"/>
    </xf>
    <xf numFmtId="4" fontId="64" fillId="0" borderId="27" xfId="45" applyNumberFormat="1" applyFont="1" applyBorder="1" applyAlignment="1">
      <alignment horizontal="right" vertical="center"/>
      <protection/>
    </xf>
    <xf numFmtId="0" fontId="0" fillId="0" borderId="21" xfId="0" applyBorder="1" applyAlignment="1">
      <alignment/>
    </xf>
    <xf numFmtId="49" fontId="9" fillId="0" borderId="10" xfId="44" applyNumberFormat="1" applyFont="1" applyFill="1" applyBorder="1" applyAlignment="1" applyProtection="1">
      <alignment horizontal="center" vertical="center"/>
      <protection/>
    </xf>
    <xf numFmtId="181" fontId="9" fillId="0" borderId="10" xfId="44" applyNumberFormat="1" applyFont="1" applyFill="1" applyBorder="1" applyAlignment="1" applyProtection="1">
      <alignment vertical="center"/>
      <protection/>
    </xf>
    <xf numFmtId="0" fontId="9" fillId="0" borderId="10" xfId="44" applyFont="1" applyFill="1" applyBorder="1" applyAlignment="1">
      <alignment vertical="center"/>
      <protection/>
    </xf>
    <xf numFmtId="4" fontId="64" fillId="0" borderId="17" xfId="45" applyNumberFormat="1" applyFont="1" applyBorder="1" applyAlignment="1">
      <alignment horizontal="right" vertical="center"/>
      <protection/>
    </xf>
    <xf numFmtId="0" fontId="65" fillId="0" borderId="10" xfId="45" applyFont="1" applyBorder="1" applyAlignment="1">
      <alignment horizontal="center" vertical="center"/>
      <protection/>
    </xf>
    <xf numFmtId="0" fontId="9" fillId="0" borderId="10" xfId="44" applyFont="1" applyFill="1" applyBorder="1" applyAlignment="1">
      <alignment horizontal="center" vertical="center"/>
      <protection/>
    </xf>
    <xf numFmtId="0" fontId="18" fillId="0" borderId="0" xfId="0" applyFont="1" applyAlignment="1">
      <alignment/>
    </xf>
    <xf numFmtId="0" fontId="24" fillId="0" borderId="0" xfId="0" applyFont="1" applyAlignment="1">
      <alignment/>
    </xf>
    <xf numFmtId="182" fontId="9" fillId="0" borderId="10" xfId="0" applyNumberFormat="1" applyFont="1" applyFill="1" applyBorder="1" applyAlignment="1" applyProtection="1">
      <alignment horizontal="center" vertical="center" wrapText="1"/>
      <protection/>
    </xf>
    <xf numFmtId="182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>
      <alignment horizontal="left" vertical="center" shrinkToFit="1"/>
    </xf>
    <xf numFmtId="0" fontId="2" fillId="0" borderId="28" xfId="0" applyNumberFormat="1" applyFont="1" applyFill="1" applyBorder="1" applyAlignment="1">
      <alignment horizontal="left" vertical="center" shrinkToFit="1"/>
    </xf>
    <xf numFmtId="182" fontId="9" fillId="0" borderId="10" xfId="0" applyNumberFormat="1" applyFont="1" applyFill="1" applyBorder="1" applyAlignment="1">
      <alignment horizontal="right" vertical="center"/>
    </xf>
    <xf numFmtId="182" fontId="9" fillId="0" borderId="10" xfId="0" applyNumberFormat="1" applyFont="1" applyBorder="1" applyAlignment="1">
      <alignment horizontal="right" vertical="center" wrapText="1"/>
    </xf>
    <xf numFmtId="0" fontId="2" fillId="0" borderId="13" xfId="0" applyNumberFormat="1" applyFont="1" applyFill="1" applyBorder="1" applyAlignment="1">
      <alignment horizontal="center" vertical="center" shrinkToFit="1"/>
    </xf>
    <xf numFmtId="0" fontId="2" fillId="0" borderId="29" xfId="0" applyNumberFormat="1" applyFont="1" applyFill="1" applyBorder="1" applyAlignment="1">
      <alignment horizontal="left" vertical="center" shrinkToFit="1"/>
    </xf>
    <xf numFmtId="0" fontId="2" fillId="0" borderId="30" xfId="0" applyNumberFormat="1" applyFont="1" applyFill="1" applyBorder="1" applyAlignment="1">
      <alignment horizontal="left" vertical="center" shrinkToFit="1"/>
    </xf>
    <xf numFmtId="0" fontId="16" fillId="0" borderId="0" xfId="0" applyFont="1" applyAlignment="1">
      <alignment horizontal="left"/>
    </xf>
    <xf numFmtId="0" fontId="6" fillId="0" borderId="1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 wrapText="1"/>
    </xf>
    <xf numFmtId="4" fontId="2" fillId="0" borderId="21" xfId="0" applyNumberFormat="1" applyFont="1" applyFill="1" applyBorder="1" applyAlignment="1">
      <alignment horizontal="right" vertical="center" shrinkToFit="1"/>
    </xf>
    <xf numFmtId="0" fontId="6" fillId="0" borderId="18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center" vertical="center"/>
    </xf>
    <xf numFmtId="4" fontId="2" fillId="0" borderId="31" xfId="0" applyNumberFormat="1" applyFont="1" applyFill="1" applyBorder="1" applyAlignment="1">
      <alignment horizontal="right" vertical="center" shrinkToFit="1"/>
    </xf>
    <xf numFmtId="0" fontId="6" fillId="0" borderId="1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6" fillId="0" borderId="10" xfId="0" applyFont="1" applyFill="1" applyBorder="1" applyAlignment="1">
      <alignment vertical="center" wrapText="1"/>
    </xf>
    <xf numFmtId="0" fontId="66" fillId="0" borderId="10" xfId="0" applyFont="1" applyFill="1" applyBorder="1" applyAlignment="1">
      <alignment horizontal="center" vertical="center" wrapText="1"/>
    </xf>
    <xf numFmtId="0" fontId="67" fillId="0" borderId="10" xfId="0" applyFont="1" applyFill="1" applyBorder="1" applyAlignment="1">
      <alignment vertical="center" wrapText="1"/>
    </xf>
    <xf numFmtId="0" fontId="67" fillId="0" borderId="10" xfId="0" applyFont="1" applyFill="1" applyBorder="1" applyAlignment="1">
      <alignment horizontal="center" vertical="center" wrapText="1"/>
    </xf>
    <xf numFmtId="0" fontId="66" fillId="0" borderId="10" xfId="0" applyFont="1" applyFill="1" applyBorder="1" applyAlignment="1">
      <alignment horizontal="right" vertical="center" wrapText="1"/>
    </xf>
    <xf numFmtId="0" fontId="2" fillId="0" borderId="10" xfId="47" applyFont="1" applyBorder="1" applyAlignment="1">
      <alignment horizontal="left" vertical="center"/>
      <protection/>
    </xf>
    <xf numFmtId="0" fontId="68" fillId="0" borderId="10" xfId="0" applyFont="1" applyFill="1" applyBorder="1" applyAlignment="1">
      <alignment vertical="center" wrapText="1"/>
    </xf>
    <xf numFmtId="0" fontId="68" fillId="0" borderId="10" xfId="0" applyFont="1" applyFill="1" applyBorder="1" applyAlignment="1">
      <alignment horizontal="center" vertical="center" wrapText="1"/>
    </xf>
    <xf numFmtId="0" fontId="2" fillId="0" borderId="10" xfId="47" applyFont="1" applyBorder="1" applyAlignment="1">
      <alignment vertical="center"/>
      <protection/>
    </xf>
    <xf numFmtId="0" fontId="13" fillId="0" borderId="10" xfId="44" applyNumberFormat="1" applyFont="1" applyFill="1" applyBorder="1" applyAlignment="1" applyProtection="1">
      <alignment horizontal="center" vertical="center"/>
      <protection/>
    </xf>
    <xf numFmtId="0" fontId="2" fillId="0" borderId="10" xfId="48" applyFont="1" applyBorder="1" applyAlignment="1">
      <alignment horizontal="left" vertical="center"/>
      <protection/>
    </xf>
    <xf numFmtId="0" fontId="2" fillId="0" borderId="10" xfId="48" applyFont="1" applyBorder="1" applyAlignment="1">
      <alignment vertical="center"/>
      <protection/>
    </xf>
    <xf numFmtId="0" fontId="15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6" fillId="0" borderId="32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5" fillId="0" borderId="0" xfId="0" applyFont="1" applyAlignment="1">
      <alignment horizontal="center" wrapText="1"/>
    </xf>
    <xf numFmtId="0" fontId="1" fillId="0" borderId="0" xfId="0" applyFont="1" applyAlignment="1">
      <alignment horizontal="right" vertical="center"/>
    </xf>
    <xf numFmtId="0" fontId="21" fillId="0" borderId="34" xfId="0" applyFont="1" applyBorder="1" applyAlignment="1">
      <alignment horizontal="center" vertical="center" wrapText="1"/>
    </xf>
    <xf numFmtId="0" fontId="21" fillId="0" borderId="35" xfId="0" applyFont="1" applyBorder="1" applyAlignment="1">
      <alignment horizontal="center" vertical="center" wrapText="1"/>
    </xf>
    <xf numFmtId="0" fontId="21" fillId="0" borderId="36" xfId="0" applyFont="1" applyBorder="1" applyAlignment="1">
      <alignment horizontal="center" vertical="center" wrapText="1"/>
    </xf>
    <xf numFmtId="0" fontId="21" fillId="0" borderId="37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38" xfId="0" applyFont="1" applyBorder="1" applyAlignment="1">
      <alignment horizontal="center" vertical="center" wrapText="1"/>
    </xf>
    <xf numFmtId="0" fontId="21" fillId="0" borderId="39" xfId="0" applyFont="1" applyBorder="1" applyAlignment="1">
      <alignment horizontal="center" vertical="center" wrapText="1"/>
    </xf>
    <xf numFmtId="0" fontId="21" fillId="0" borderId="32" xfId="0" applyFont="1" applyBorder="1" applyAlignment="1">
      <alignment horizontal="center" vertical="center" wrapText="1"/>
    </xf>
    <xf numFmtId="0" fontId="21" fillId="0" borderId="33" xfId="0" applyFont="1" applyBorder="1" applyAlignment="1">
      <alignment horizontal="center" vertical="center" wrapText="1"/>
    </xf>
    <xf numFmtId="0" fontId="21" fillId="0" borderId="40" xfId="0" applyFont="1" applyBorder="1" applyAlignment="1">
      <alignment horizontal="center" vertical="center" wrapText="1"/>
    </xf>
    <xf numFmtId="0" fontId="21" fillId="0" borderId="41" xfId="0" applyFont="1" applyBorder="1" applyAlignment="1">
      <alignment horizontal="center" vertical="center" wrapText="1"/>
    </xf>
    <xf numFmtId="0" fontId="21" fillId="0" borderId="42" xfId="0" applyFont="1" applyBorder="1" applyAlignment="1">
      <alignment horizontal="center" vertical="center" wrapText="1"/>
    </xf>
    <xf numFmtId="0" fontId="21" fillId="0" borderId="43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19" fillId="0" borderId="0" xfId="0" applyFont="1" applyAlignment="1">
      <alignment horizontal="center" vertical="center" wrapText="1"/>
    </xf>
    <xf numFmtId="0" fontId="13" fillId="0" borderId="10" xfId="44" applyNumberFormat="1" applyFont="1" applyFill="1" applyBorder="1" applyAlignment="1" applyProtection="1">
      <alignment horizontal="center" vertical="center"/>
      <protection/>
    </xf>
    <xf numFmtId="0" fontId="13" fillId="0" borderId="10" xfId="44" applyNumberFormat="1" applyFont="1" applyFill="1" applyBorder="1" applyAlignment="1" applyProtection="1">
      <alignment horizontal="center" vertical="center" wrapText="1"/>
      <protection/>
    </xf>
    <xf numFmtId="0" fontId="17" fillId="0" borderId="0" xfId="0" applyFont="1" applyAlignment="1">
      <alignment horizontal="left"/>
    </xf>
    <xf numFmtId="0" fontId="19" fillId="0" borderId="0" xfId="0" applyFont="1" applyFill="1" applyAlignment="1">
      <alignment horizontal="center"/>
    </xf>
    <xf numFmtId="0" fontId="1" fillId="0" borderId="0" xfId="0" applyFont="1" applyBorder="1" applyAlignment="1">
      <alignment horizontal="right"/>
    </xf>
    <xf numFmtId="0" fontId="21" fillId="0" borderId="33" xfId="0" applyFont="1" applyFill="1" applyBorder="1" applyAlignment="1">
      <alignment horizontal="center" vertical="center"/>
    </xf>
    <xf numFmtId="0" fontId="21" fillId="0" borderId="40" xfId="0" applyFont="1" applyFill="1" applyBorder="1" applyAlignment="1">
      <alignment horizontal="center" vertical="center"/>
    </xf>
    <xf numFmtId="0" fontId="21" fillId="0" borderId="37" xfId="0" applyNumberFormat="1" applyFont="1" applyFill="1" applyBorder="1" applyAlignment="1" applyProtection="1">
      <alignment horizontal="center" vertical="center" wrapText="1"/>
      <protection/>
    </xf>
    <xf numFmtId="0" fontId="21" fillId="0" borderId="11" xfId="0" applyNumberFormat="1" applyFont="1" applyFill="1" applyBorder="1" applyAlignment="1" applyProtection="1">
      <alignment horizontal="center" vertical="center" wrapText="1"/>
      <protection/>
    </xf>
    <xf numFmtId="0" fontId="21" fillId="0" borderId="10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 shrinkToFit="1"/>
    </xf>
    <xf numFmtId="0" fontId="6" fillId="0" borderId="40" xfId="0" applyFont="1" applyFill="1" applyBorder="1" applyAlignment="1">
      <alignment horizontal="center" vertical="center" shrinkToFit="1"/>
    </xf>
    <xf numFmtId="0" fontId="2" fillId="0" borderId="44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shrinkToFit="1"/>
    </xf>
    <xf numFmtId="0" fontId="6" fillId="0" borderId="38" xfId="0" applyFont="1" applyFill="1" applyBorder="1" applyAlignment="1">
      <alignment horizontal="center" vertical="center" wrapText="1"/>
    </xf>
    <xf numFmtId="0" fontId="6" fillId="0" borderId="45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6" fillId="0" borderId="32" xfId="0" applyFont="1" applyFill="1" applyBorder="1" applyAlignment="1">
      <alignment horizontal="distributed" vertical="center"/>
    </xf>
    <xf numFmtId="0" fontId="6" fillId="0" borderId="33" xfId="0" applyFont="1" applyFill="1" applyBorder="1" applyAlignment="1">
      <alignment horizontal="distributed" vertical="center"/>
    </xf>
    <xf numFmtId="0" fontId="11" fillId="0" borderId="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7" fillId="0" borderId="0" xfId="40" applyNumberFormat="1" applyFont="1" applyFill="1" applyAlignment="1">
      <alignment horizontal="center" vertical="center" wrapText="1"/>
      <protection/>
    </xf>
    <xf numFmtId="0" fontId="9" fillId="0" borderId="10" xfId="40" applyNumberFormat="1" applyFont="1" applyFill="1" applyBorder="1" applyAlignment="1" applyProtection="1">
      <alignment horizontal="center" vertical="center" wrapText="1"/>
      <protection/>
    </xf>
    <xf numFmtId="0" fontId="62" fillId="0" borderId="10" xfId="0" applyFont="1" applyFill="1" applyBorder="1" applyAlignment="1">
      <alignment horizontal="center" vertical="center"/>
    </xf>
    <xf numFmtId="0" fontId="2" fillId="0" borderId="10" xfId="47" applyFont="1" applyBorder="1" applyAlignment="1">
      <alignment horizontal="left" vertical="center"/>
      <protection/>
    </xf>
    <xf numFmtId="0" fontId="17" fillId="0" borderId="0" xfId="0" applyFont="1" applyAlignment="1">
      <alignment wrapText="1"/>
    </xf>
    <xf numFmtId="0" fontId="2" fillId="0" borderId="0" xfId="40" applyFont="1" applyFill="1" applyBorder="1" applyAlignment="1">
      <alignment horizontal="center" vertical="center" wrapText="1"/>
      <protection/>
    </xf>
    <xf numFmtId="0" fontId="69" fillId="0" borderId="0" xfId="0" applyFont="1" applyFill="1" applyBorder="1" applyAlignment="1">
      <alignment horizontal="center" vertical="center" wrapText="1"/>
    </xf>
    <xf numFmtId="0" fontId="67" fillId="0" borderId="10" xfId="0" applyFont="1" applyFill="1" applyBorder="1" applyAlignment="1">
      <alignment horizontal="left" vertical="center" wrapText="1"/>
    </xf>
    <xf numFmtId="0" fontId="70" fillId="0" borderId="10" xfId="0" applyFont="1" applyFill="1" applyBorder="1" applyAlignment="1">
      <alignment horizontal="left" vertical="center" wrapText="1"/>
    </xf>
    <xf numFmtId="0" fontId="66" fillId="0" borderId="10" xfId="0" applyFont="1" applyFill="1" applyBorder="1" applyAlignment="1">
      <alignment horizontal="right" vertical="center" wrapText="1"/>
    </xf>
    <xf numFmtId="0" fontId="67" fillId="0" borderId="10" xfId="0" applyFont="1" applyFill="1" applyBorder="1" applyAlignment="1">
      <alignment horizontal="right" vertical="center" wrapText="1"/>
    </xf>
    <xf numFmtId="0" fontId="66" fillId="0" borderId="10" xfId="0" applyFont="1" applyFill="1" applyBorder="1" applyAlignment="1">
      <alignment horizontal="left" vertical="top" wrapText="1"/>
    </xf>
    <xf numFmtId="0" fontId="67" fillId="0" borderId="10" xfId="0" applyFont="1" applyFill="1" applyBorder="1" applyAlignment="1">
      <alignment horizontal="left" vertical="top" wrapText="1"/>
    </xf>
    <xf numFmtId="0" fontId="71" fillId="0" borderId="0" xfId="0" applyFont="1" applyFill="1" applyBorder="1" applyAlignment="1">
      <alignment horizontal="justify" vertical="center" wrapText="1"/>
    </xf>
    <xf numFmtId="0" fontId="70" fillId="0" borderId="10" xfId="0" applyFont="1" applyFill="1" applyBorder="1" applyAlignment="1">
      <alignment horizontal="left" vertical="top" wrapText="1"/>
    </xf>
  </cellXfs>
  <cellStyles count="5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3" xfId="42"/>
    <cellStyle name="常规 3" xfId="43"/>
    <cellStyle name="常规 4" xfId="44"/>
    <cellStyle name="常规 5" xfId="45"/>
    <cellStyle name="常规 6" xfId="46"/>
    <cellStyle name="常规 7" xfId="47"/>
    <cellStyle name="常规 8" xfId="48"/>
    <cellStyle name="Hyperlink" xfId="49"/>
    <cellStyle name="好" xfId="50"/>
    <cellStyle name="汇总" xfId="51"/>
    <cellStyle name="Currency" xfId="52"/>
    <cellStyle name="Currency [0]" xfId="53"/>
    <cellStyle name="计算" xfId="54"/>
    <cellStyle name="检查单元格" xfId="55"/>
    <cellStyle name="解释性文本" xfId="56"/>
    <cellStyle name="警告文本" xfId="57"/>
    <cellStyle name="链接单元格" xfId="58"/>
    <cellStyle name="Comma" xfId="59"/>
    <cellStyle name="Comma [0]" xfId="60"/>
    <cellStyle name="强调文字颜色 1" xfId="61"/>
    <cellStyle name="强调文字颜色 2" xfId="62"/>
    <cellStyle name="强调文字颜色 3" xfId="63"/>
    <cellStyle name="强调文字颜色 4" xfId="64"/>
    <cellStyle name="强调文字颜色 5" xfId="65"/>
    <cellStyle name="强调文字颜色 6" xfId="66"/>
    <cellStyle name="适中" xfId="67"/>
    <cellStyle name="输出" xfId="68"/>
    <cellStyle name="输入" xfId="69"/>
    <cellStyle name="Followed Hyperlink" xfId="70"/>
    <cellStyle name="注释" xfId="71"/>
  </cellStyles>
  <dxfs count="1">
    <dxf>
      <fill>
        <patternFill patternType="solid">
          <fgColor indexed="65"/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"/>
  <sheetViews>
    <sheetView workbookViewId="0" topLeftCell="A1">
      <selection activeCell="G32" sqref="G32"/>
    </sheetView>
  </sheetViews>
  <sheetFormatPr defaultColWidth="9.33203125" defaultRowHeight="11.25"/>
  <cols>
    <col min="1" max="1" width="18" style="0" customWidth="1"/>
    <col min="2" max="2" width="21.83203125" style="0" customWidth="1"/>
    <col min="3" max="12" width="14.16015625" style="0" customWidth="1"/>
  </cols>
  <sheetData>
    <row r="1" ht="13.5">
      <c r="A1" s="39" t="s">
        <v>241</v>
      </c>
    </row>
    <row r="2" spans="1:12" ht="41.25" customHeight="1">
      <c r="A2" s="161" t="s">
        <v>242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</row>
    <row r="4" ht="11.25">
      <c r="L4" s="48" t="s">
        <v>2</v>
      </c>
    </row>
    <row r="5" spans="1:12" ht="17.25" customHeight="1">
      <c r="A5" s="163" t="s">
        <v>243</v>
      </c>
      <c r="B5" s="164" t="s">
        <v>200</v>
      </c>
      <c r="C5" s="203" t="s">
        <v>232</v>
      </c>
      <c r="D5" s="207" t="s">
        <v>236</v>
      </c>
      <c r="E5" s="203" t="s">
        <v>244</v>
      </c>
      <c r="F5" s="207" t="s">
        <v>245</v>
      </c>
      <c r="G5" s="203" t="s">
        <v>246</v>
      </c>
      <c r="H5" s="203" t="s">
        <v>247</v>
      </c>
      <c r="I5" s="203"/>
      <c r="J5" s="203" t="s">
        <v>248</v>
      </c>
      <c r="K5" s="204" t="s">
        <v>249</v>
      </c>
      <c r="L5" s="204" t="s">
        <v>234</v>
      </c>
    </row>
    <row r="6" spans="1:12" ht="12" customHeight="1">
      <c r="A6" s="166" t="s">
        <v>250</v>
      </c>
      <c r="B6" s="206" t="s">
        <v>251</v>
      </c>
      <c r="C6" s="167" t="s">
        <v>232</v>
      </c>
      <c r="D6" s="208"/>
      <c r="E6" s="167" t="s">
        <v>252</v>
      </c>
      <c r="F6" s="208"/>
      <c r="G6" s="167" t="s">
        <v>253</v>
      </c>
      <c r="H6" s="167" t="s">
        <v>254</v>
      </c>
      <c r="I6" s="167" t="s">
        <v>255</v>
      </c>
      <c r="J6" s="167" t="s">
        <v>256</v>
      </c>
      <c r="K6" s="205" t="s">
        <v>249</v>
      </c>
      <c r="L6" s="205" t="s">
        <v>249</v>
      </c>
    </row>
    <row r="7" spans="1:12" ht="12" customHeight="1">
      <c r="A7" s="166" t="s">
        <v>250</v>
      </c>
      <c r="B7" s="206" t="s">
        <v>251</v>
      </c>
      <c r="C7" s="167" t="s">
        <v>232</v>
      </c>
      <c r="D7" s="208"/>
      <c r="E7" s="167" t="s">
        <v>252</v>
      </c>
      <c r="F7" s="208"/>
      <c r="G7" s="167" t="s">
        <v>253</v>
      </c>
      <c r="H7" s="167"/>
      <c r="I7" s="167"/>
      <c r="J7" s="167" t="s">
        <v>256</v>
      </c>
      <c r="K7" s="205" t="s">
        <v>249</v>
      </c>
      <c r="L7" s="205" t="s">
        <v>249</v>
      </c>
    </row>
    <row r="8" spans="1:12" ht="6.75" customHeight="1">
      <c r="A8" s="166" t="s">
        <v>250</v>
      </c>
      <c r="B8" s="206" t="s">
        <v>251</v>
      </c>
      <c r="C8" s="167" t="s">
        <v>232</v>
      </c>
      <c r="D8" s="209"/>
      <c r="E8" s="167" t="s">
        <v>252</v>
      </c>
      <c r="F8" s="209"/>
      <c r="G8" s="167" t="s">
        <v>253</v>
      </c>
      <c r="H8" s="167"/>
      <c r="I8" s="167"/>
      <c r="J8" s="167" t="s">
        <v>256</v>
      </c>
      <c r="K8" s="205" t="s">
        <v>249</v>
      </c>
      <c r="L8" s="205" t="s">
        <v>249</v>
      </c>
    </row>
    <row r="9" spans="1:12" ht="14.25" customHeight="1">
      <c r="A9" s="24"/>
      <c r="B9" s="25" t="s">
        <v>51</v>
      </c>
      <c r="C9" s="40">
        <f>D9+E9</f>
        <v>903.96</v>
      </c>
      <c r="D9" s="40">
        <v>98.56</v>
      </c>
      <c r="E9" s="40">
        <f>E10+E13+E23+E27+E30+E34</f>
        <v>805.4</v>
      </c>
      <c r="F9" s="40"/>
      <c r="G9" s="40"/>
      <c r="H9" s="40"/>
      <c r="I9" s="40"/>
      <c r="J9" s="40"/>
      <c r="K9" s="49"/>
      <c r="L9" s="50"/>
    </row>
    <row r="10" spans="1:12" ht="14.25" customHeight="1">
      <c r="A10" s="28" t="s">
        <v>54</v>
      </c>
      <c r="B10" s="28" t="s">
        <v>55</v>
      </c>
      <c r="C10" s="40">
        <f aca="true" t="shared" si="0" ref="C10:C32">D10+E10</f>
        <v>1.15</v>
      </c>
      <c r="D10" s="32"/>
      <c r="E10" s="32">
        <v>1.15</v>
      </c>
      <c r="F10" s="32"/>
      <c r="G10" s="32"/>
      <c r="H10" s="32"/>
      <c r="I10" s="32"/>
      <c r="J10" s="32"/>
      <c r="K10" s="51"/>
      <c r="L10" s="52"/>
    </row>
    <row r="11" spans="1:12" ht="14.25" customHeight="1">
      <c r="A11" s="28" t="s">
        <v>56</v>
      </c>
      <c r="B11" s="28" t="s">
        <v>57</v>
      </c>
      <c r="C11" s="40">
        <f t="shared" si="0"/>
        <v>1.15</v>
      </c>
      <c r="D11" s="32"/>
      <c r="E11" s="32">
        <v>1.15</v>
      </c>
      <c r="F11" s="32"/>
      <c r="G11" s="32"/>
      <c r="H11" s="32"/>
      <c r="I11" s="32"/>
      <c r="J11" s="32"/>
      <c r="K11" s="51"/>
      <c r="L11" s="52"/>
    </row>
    <row r="12" spans="1:12" ht="14.25" customHeight="1">
      <c r="A12" s="28" t="s">
        <v>58</v>
      </c>
      <c r="B12" s="28" t="s">
        <v>59</v>
      </c>
      <c r="C12" s="40">
        <f t="shared" si="0"/>
        <v>1.15</v>
      </c>
      <c r="D12" s="32"/>
      <c r="E12" s="32">
        <v>1.15</v>
      </c>
      <c r="F12" s="32"/>
      <c r="G12" s="32"/>
      <c r="H12" s="32"/>
      <c r="I12" s="32"/>
      <c r="J12" s="32"/>
      <c r="K12" s="51"/>
      <c r="L12" s="52"/>
    </row>
    <row r="13" spans="1:12" ht="14.25" customHeight="1">
      <c r="A13" s="28" t="s">
        <v>60</v>
      </c>
      <c r="B13" s="28" t="s">
        <v>61</v>
      </c>
      <c r="C13" s="40">
        <f t="shared" si="0"/>
        <v>342.76</v>
      </c>
      <c r="D13" s="32"/>
      <c r="E13" s="41">
        <f>E14+E19</f>
        <v>342.76</v>
      </c>
      <c r="F13" s="32"/>
      <c r="G13" s="32"/>
      <c r="H13" s="32"/>
      <c r="I13" s="32"/>
      <c r="J13" s="32"/>
      <c r="K13" s="51"/>
      <c r="L13" s="52"/>
    </row>
    <row r="14" spans="1:12" ht="14.25" customHeight="1">
      <c r="A14" s="28" t="s">
        <v>62</v>
      </c>
      <c r="B14" s="28" t="s">
        <v>63</v>
      </c>
      <c r="C14" s="40">
        <f t="shared" si="0"/>
        <v>393.86</v>
      </c>
      <c r="D14" s="32">
        <f>D15+D17+D18</f>
        <v>98.56</v>
      </c>
      <c r="E14" s="42">
        <f>E15+E16+E17+E18</f>
        <v>295.3</v>
      </c>
      <c r="F14" s="32"/>
      <c r="G14" s="32"/>
      <c r="H14" s="32"/>
      <c r="I14" s="32"/>
      <c r="J14" s="32"/>
      <c r="K14" s="51"/>
      <c r="L14" s="52"/>
    </row>
    <row r="15" spans="1:12" ht="14.25" customHeight="1">
      <c r="A15" s="28" t="s">
        <v>64</v>
      </c>
      <c r="B15" s="28" t="s">
        <v>65</v>
      </c>
      <c r="C15" s="40">
        <f t="shared" si="0"/>
        <v>250.49</v>
      </c>
      <c r="D15" s="32">
        <v>33.19</v>
      </c>
      <c r="E15" s="43">
        <v>217.3</v>
      </c>
      <c r="F15" s="32"/>
      <c r="G15" s="32"/>
      <c r="H15" s="32"/>
      <c r="I15" s="32"/>
      <c r="J15" s="32"/>
      <c r="K15" s="51"/>
      <c r="L15" s="52"/>
    </row>
    <row r="16" spans="1:12" ht="14.25" customHeight="1">
      <c r="A16" s="28" t="s">
        <v>66</v>
      </c>
      <c r="B16" s="28" t="s">
        <v>67</v>
      </c>
      <c r="C16" s="40">
        <f t="shared" si="0"/>
        <v>0</v>
      </c>
      <c r="D16" s="32"/>
      <c r="E16" s="32"/>
      <c r="F16" s="32"/>
      <c r="G16" s="32"/>
      <c r="H16" s="32"/>
      <c r="I16" s="32"/>
      <c r="J16" s="32"/>
      <c r="K16" s="51"/>
      <c r="L16" s="52"/>
    </row>
    <row r="17" spans="1:12" ht="14.25" customHeight="1">
      <c r="A17" s="31">
        <v>2080109</v>
      </c>
      <c r="B17" s="31" t="s">
        <v>257</v>
      </c>
      <c r="C17" s="40">
        <f t="shared" si="0"/>
        <v>4.99</v>
      </c>
      <c r="D17" s="32">
        <v>4.99</v>
      </c>
      <c r="E17" s="32"/>
      <c r="F17" s="32"/>
      <c r="G17" s="32"/>
      <c r="H17" s="32"/>
      <c r="I17" s="32"/>
      <c r="J17" s="32"/>
      <c r="K17" s="51"/>
      <c r="L17" s="52"/>
    </row>
    <row r="18" spans="1:12" ht="14.25" customHeight="1">
      <c r="A18" s="28" t="s">
        <v>68</v>
      </c>
      <c r="B18" s="28" t="s">
        <v>69</v>
      </c>
      <c r="C18" s="40">
        <f t="shared" si="0"/>
        <v>138.38</v>
      </c>
      <c r="D18" s="32">
        <v>60.38</v>
      </c>
      <c r="E18" s="32">
        <v>78</v>
      </c>
      <c r="F18" s="32"/>
      <c r="G18" s="32"/>
      <c r="H18" s="32"/>
      <c r="I18" s="32"/>
      <c r="J18" s="32"/>
      <c r="K18" s="51"/>
      <c r="L18" s="52"/>
    </row>
    <row r="19" spans="1:12" ht="14.25" customHeight="1">
      <c r="A19" s="28" t="s">
        <v>70</v>
      </c>
      <c r="B19" s="28" t="s">
        <v>71</v>
      </c>
      <c r="C19" s="40">
        <f t="shared" si="0"/>
        <v>47.46</v>
      </c>
      <c r="D19" s="32"/>
      <c r="E19" s="41">
        <f>E20+E21+E22</f>
        <v>47.46</v>
      </c>
      <c r="F19" s="32"/>
      <c r="G19" s="32"/>
      <c r="H19" s="32"/>
      <c r="I19" s="32"/>
      <c r="J19" s="32"/>
      <c r="K19" s="51"/>
      <c r="L19" s="52"/>
    </row>
    <row r="20" spans="1:12" ht="14.25" customHeight="1">
      <c r="A20" s="28" t="s">
        <v>72</v>
      </c>
      <c r="B20" s="28" t="s">
        <v>73</v>
      </c>
      <c r="C20" s="40">
        <f t="shared" si="0"/>
        <v>25.93</v>
      </c>
      <c r="D20" s="32"/>
      <c r="E20" s="43">
        <v>25.93</v>
      </c>
      <c r="F20" s="32"/>
      <c r="G20" s="32"/>
      <c r="H20" s="32"/>
      <c r="I20" s="32"/>
      <c r="J20" s="32"/>
      <c r="K20" s="51"/>
      <c r="L20" s="52"/>
    </row>
    <row r="21" spans="1:12" ht="14.25" customHeight="1">
      <c r="A21" s="28" t="s">
        <v>74</v>
      </c>
      <c r="B21" s="28" t="s">
        <v>75</v>
      </c>
      <c r="C21" s="40">
        <f t="shared" si="0"/>
        <v>8.75</v>
      </c>
      <c r="D21" s="32"/>
      <c r="E21" s="43">
        <v>8.75</v>
      </c>
      <c r="F21" s="32"/>
      <c r="G21" s="32"/>
      <c r="H21" s="32"/>
      <c r="I21" s="32"/>
      <c r="J21" s="32"/>
      <c r="K21" s="51"/>
      <c r="L21" s="52"/>
    </row>
    <row r="22" spans="1:12" ht="14.25" customHeight="1">
      <c r="A22" s="31">
        <v>2080599</v>
      </c>
      <c r="B22" s="28" t="s">
        <v>258</v>
      </c>
      <c r="C22" s="40">
        <f t="shared" si="0"/>
        <v>12.78</v>
      </c>
      <c r="D22" s="32"/>
      <c r="E22" s="43">
        <v>12.78</v>
      </c>
      <c r="F22" s="32"/>
      <c r="G22" s="32"/>
      <c r="H22" s="32"/>
      <c r="I22" s="32"/>
      <c r="J22" s="32"/>
      <c r="K22" s="51"/>
      <c r="L22" s="52"/>
    </row>
    <row r="23" spans="1:12" ht="14.25" customHeight="1">
      <c r="A23" s="28" t="s">
        <v>77</v>
      </c>
      <c r="B23" s="28" t="s">
        <v>78</v>
      </c>
      <c r="C23" s="40">
        <f t="shared" si="0"/>
        <v>12.58</v>
      </c>
      <c r="D23" s="32"/>
      <c r="E23" s="32">
        <v>12.58</v>
      </c>
      <c r="F23" s="32"/>
      <c r="G23" s="32"/>
      <c r="H23" s="32"/>
      <c r="I23" s="32"/>
      <c r="J23" s="32"/>
      <c r="K23" s="51"/>
      <c r="L23" s="52"/>
    </row>
    <row r="24" spans="1:12" ht="14.25" customHeight="1">
      <c r="A24" s="28" t="s">
        <v>79</v>
      </c>
      <c r="B24" s="28" t="s">
        <v>80</v>
      </c>
      <c r="C24" s="40">
        <f t="shared" si="0"/>
        <v>12.58</v>
      </c>
      <c r="D24" s="32"/>
      <c r="E24" s="32">
        <v>12.58</v>
      </c>
      <c r="F24" s="32"/>
      <c r="G24" s="32"/>
      <c r="H24" s="32"/>
      <c r="I24" s="32"/>
      <c r="J24" s="32"/>
      <c r="K24" s="51"/>
      <c r="L24" s="52"/>
    </row>
    <row r="25" spans="1:12" ht="14.25" customHeight="1">
      <c r="A25" s="28" t="s">
        <v>81</v>
      </c>
      <c r="B25" s="28" t="s">
        <v>82</v>
      </c>
      <c r="C25" s="40">
        <f t="shared" si="0"/>
        <v>12.58</v>
      </c>
      <c r="D25" s="32"/>
      <c r="E25" s="43">
        <v>12.58</v>
      </c>
      <c r="F25" s="32"/>
      <c r="G25" s="32"/>
      <c r="H25" s="32"/>
      <c r="I25" s="32"/>
      <c r="J25" s="32"/>
      <c r="K25" s="51"/>
      <c r="L25" s="52"/>
    </row>
    <row r="26" spans="1:12" ht="14.25" customHeight="1">
      <c r="A26" s="28" t="s">
        <v>83</v>
      </c>
      <c r="B26" s="28" t="s">
        <v>84</v>
      </c>
      <c r="C26" s="40">
        <f t="shared" si="0"/>
        <v>0</v>
      </c>
      <c r="D26" s="32"/>
      <c r="E26" s="32"/>
      <c r="F26" s="32"/>
      <c r="G26" s="32"/>
      <c r="H26" s="32"/>
      <c r="I26" s="32"/>
      <c r="J26" s="32"/>
      <c r="K26" s="51"/>
      <c r="L26" s="52"/>
    </row>
    <row r="27" spans="1:12" ht="14.25" customHeight="1">
      <c r="A27" s="28">
        <v>211</v>
      </c>
      <c r="B27" s="28" t="s">
        <v>259</v>
      </c>
      <c r="C27" s="40">
        <f t="shared" si="0"/>
        <v>0</v>
      </c>
      <c r="D27" s="32"/>
      <c r="E27" s="32"/>
      <c r="F27" s="32"/>
      <c r="G27" s="32"/>
      <c r="H27" s="32"/>
      <c r="I27" s="32"/>
      <c r="J27" s="32"/>
      <c r="K27" s="51"/>
      <c r="L27" s="52"/>
    </row>
    <row r="28" spans="1:12" ht="14.25" customHeight="1">
      <c r="A28" s="28">
        <v>21105</v>
      </c>
      <c r="B28" s="28" t="s">
        <v>260</v>
      </c>
      <c r="C28" s="40">
        <f t="shared" si="0"/>
        <v>0</v>
      </c>
      <c r="D28" s="32"/>
      <c r="E28" s="32"/>
      <c r="F28" s="32"/>
      <c r="G28" s="32"/>
      <c r="H28" s="32"/>
      <c r="I28" s="32"/>
      <c r="J28" s="32"/>
      <c r="K28" s="51"/>
      <c r="L28" s="52"/>
    </row>
    <row r="29" spans="1:12" ht="14.25" customHeight="1">
      <c r="A29" s="28">
        <v>2110501</v>
      </c>
      <c r="B29" s="28" t="s">
        <v>261</v>
      </c>
      <c r="C29" s="40">
        <f t="shared" si="0"/>
        <v>0</v>
      </c>
      <c r="D29" s="32"/>
      <c r="E29" s="32"/>
      <c r="F29" s="32"/>
      <c r="G29" s="32"/>
      <c r="H29" s="32"/>
      <c r="I29" s="32"/>
      <c r="J29" s="32"/>
      <c r="K29" s="51"/>
      <c r="L29" s="52"/>
    </row>
    <row r="30" spans="1:12" ht="14.25" customHeight="1">
      <c r="A30" s="28">
        <v>213</v>
      </c>
      <c r="B30" s="28" t="s">
        <v>85</v>
      </c>
      <c r="C30" s="40">
        <f t="shared" si="0"/>
        <v>427</v>
      </c>
      <c r="D30" s="32"/>
      <c r="E30" s="32">
        <v>427</v>
      </c>
      <c r="F30" s="32"/>
      <c r="G30" s="32"/>
      <c r="H30" s="32"/>
      <c r="I30" s="32"/>
      <c r="J30" s="32"/>
      <c r="K30" s="51"/>
      <c r="L30" s="52"/>
    </row>
    <row r="31" spans="1:12" ht="14.25" customHeight="1">
      <c r="A31" s="28">
        <v>21305</v>
      </c>
      <c r="B31" s="28" t="s">
        <v>86</v>
      </c>
      <c r="C31" s="40">
        <f t="shared" si="0"/>
        <v>0</v>
      </c>
      <c r="D31" s="32"/>
      <c r="E31" s="32"/>
      <c r="F31" s="32"/>
      <c r="G31" s="32"/>
      <c r="H31" s="32"/>
      <c r="I31" s="32"/>
      <c r="J31" s="32"/>
      <c r="K31" s="51"/>
      <c r="L31" s="52"/>
    </row>
    <row r="32" spans="1:12" ht="14.25" customHeight="1">
      <c r="A32" s="28">
        <v>2130505</v>
      </c>
      <c r="B32" s="28" t="s">
        <v>87</v>
      </c>
      <c r="C32" s="40">
        <f t="shared" si="0"/>
        <v>0</v>
      </c>
      <c r="D32" s="32"/>
      <c r="E32" s="32"/>
      <c r="F32" s="32"/>
      <c r="G32" s="32"/>
      <c r="H32" s="32"/>
      <c r="I32" s="32"/>
      <c r="J32" s="32"/>
      <c r="K32" s="51"/>
      <c r="L32" s="52"/>
    </row>
    <row r="33" spans="1:12" ht="14.25" customHeight="1">
      <c r="A33" s="37">
        <v>2130804</v>
      </c>
      <c r="B33" s="37" t="s">
        <v>88</v>
      </c>
      <c r="C33" s="32">
        <v>427</v>
      </c>
      <c r="D33" s="32"/>
      <c r="E33" s="21">
        <v>427</v>
      </c>
      <c r="F33" s="32"/>
      <c r="G33" s="32"/>
      <c r="H33" s="32"/>
      <c r="I33" s="32"/>
      <c r="J33" s="32"/>
      <c r="K33" s="51"/>
      <c r="L33" s="52"/>
    </row>
    <row r="34" spans="1:12" ht="14.25" customHeight="1">
      <c r="A34" s="28" t="s">
        <v>89</v>
      </c>
      <c r="B34" s="28" t="s">
        <v>90</v>
      </c>
      <c r="C34" s="32">
        <f aca="true" t="shared" si="1" ref="C34:C40">SUM(E34:L34)</f>
        <v>21.91</v>
      </c>
      <c r="D34" s="32"/>
      <c r="E34" s="43">
        <v>21.91</v>
      </c>
      <c r="F34" s="32"/>
      <c r="G34" s="32"/>
      <c r="H34" s="32"/>
      <c r="I34" s="32"/>
      <c r="J34" s="32"/>
      <c r="K34" s="51"/>
      <c r="L34" s="52"/>
    </row>
    <row r="35" spans="1:12" ht="14.25" customHeight="1">
      <c r="A35" s="28" t="s">
        <v>91</v>
      </c>
      <c r="B35" s="28" t="s">
        <v>92</v>
      </c>
      <c r="C35" s="32">
        <f t="shared" si="1"/>
        <v>21.91</v>
      </c>
      <c r="D35" s="32"/>
      <c r="E35" s="43">
        <v>21.91</v>
      </c>
      <c r="F35" s="32"/>
      <c r="G35" s="32"/>
      <c r="H35" s="32"/>
      <c r="I35" s="32"/>
      <c r="J35" s="32"/>
      <c r="K35" s="51"/>
      <c r="L35" s="52"/>
    </row>
    <row r="36" spans="1:12" ht="14.25" customHeight="1">
      <c r="A36" s="28" t="s">
        <v>93</v>
      </c>
      <c r="B36" s="28" t="s">
        <v>94</v>
      </c>
      <c r="C36" s="32">
        <f t="shared" si="1"/>
        <v>21.91</v>
      </c>
      <c r="D36" s="32"/>
      <c r="E36" s="43">
        <v>21.91</v>
      </c>
      <c r="F36" s="32"/>
      <c r="G36" s="32"/>
      <c r="H36" s="32"/>
      <c r="I36" s="32"/>
      <c r="J36" s="32"/>
      <c r="K36" s="51"/>
      <c r="L36" s="52"/>
    </row>
    <row r="37" spans="1:12" ht="14.25" customHeight="1">
      <c r="A37" s="44"/>
      <c r="B37" s="29"/>
      <c r="C37" s="32">
        <f t="shared" si="1"/>
        <v>0</v>
      </c>
      <c r="D37" s="32"/>
      <c r="E37" s="32"/>
      <c r="F37" s="32"/>
      <c r="G37" s="32"/>
      <c r="H37" s="32"/>
      <c r="I37" s="32"/>
      <c r="J37" s="32"/>
      <c r="K37" s="51"/>
      <c r="L37" s="52"/>
    </row>
    <row r="38" spans="1:12" ht="14.25" customHeight="1">
      <c r="A38" s="45"/>
      <c r="B38" s="46"/>
      <c r="C38" s="32">
        <f t="shared" si="1"/>
        <v>0</v>
      </c>
      <c r="D38" s="32"/>
      <c r="E38" s="32"/>
      <c r="F38" s="32"/>
      <c r="G38" s="32"/>
      <c r="H38" s="32"/>
      <c r="I38" s="32"/>
      <c r="J38" s="32"/>
      <c r="K38" s="51"/>
      <c r="L38" s="52"/>
    </row>
    <row r="39" spans="1:12" ht="14.25" customHeight="1">
      <c r="A39" s="44"/>
      <c r="B39" s="29"/>
      <c r="C39" s="32">
        <f t="shared" si="1"/>
        <v>0</v>
      </c>
      <c r="D39" s="32"/>
      <c r="E39" s="32"/>
      <c r="F39" s="32"/>
      <c r="G39" s="32"/>
      <c r="H39" s="32"/>
      <c r="I39" s="32"/>
      <c r="J39" s="32"/>
      <c r="K39" s="51"/>
      <c r="L39" s="52"/>
    </row>
    <row r="40" spans="1:12" ht="14.25" customHeight="1">
      <c r="A40" s="45"/>
      <c r="B40" s="46"/>
      <c r="C40" s="47">
        <f t="shared" si="1"/>
        <v>0</v>
      </c>
      <c r="D40" s="47"/>
      <c r="E40" s="47"/>
      <c r="F40" s="47"/>
      <c r="G40" s="47"/>
      <c r="H40" s="47"/>
      <c r="I40" s="47"/>
      <c r="J40" s="47"/>
      <c r="K40" s="53"/>
      <c r="L40" s="54"/>
    </row>
  </sheetData>
  <sheetProtection/>
  <mergeCells count="15">
    <mergeCell ref="D5:D8"/>
    <mergeCell ref="E5:E8"/>
    <mergeCell ref="F5:F8"/>
    <mergeCell ref="G5:G8"/>
    <mergeCell ref="H6:H8"/>
    <mergeCell ref="I6:I8"/>
    <mergeCell ref="J5:J8"/>
    <mergeCell ref="K5:K8"/>
    <mergeCell ref="L5:L8"/>
    <mergeCell ref="A2:L2"/>
    <mergeCell ref="A5:B5"/>
    <mergeCell ref="H5:I5"/>
    <mergeCell ref="A6:A8"/>
    <mergeCell ref="B6:B8"/>
    <mergeCell ref="C5:C8"/>
  </mergeCells>
  <printOptions/>
  <pageMargins left="0.71" right="0.71" top="0.75" bottom="0.75" header="0.31" footer="0.31"/>
  <pageSetup fitToHeight="1" fitToWidth="1" horizontalDpi="600" verticalDpi="600" orientation="landscape" paperSize="9" scale="82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 topLeftCell="A1">
      <selection activeCell="I10" sqref="I10"/>
    </sheetView>
  </sheetViews>
  <sheetFormatPr defaultColWidth="9.33203125" defaultRowHeight="11.25"/>
  <cols>
    <col min="1" max="1" width="18.5" style="0" customWidth="1"/>
    <col min="2" max="2" width="22.66015625" style="0" customWidth="1"/>
    <col min="3" max="3" width="15.16015625" style="0" customWidth="1"/>
    <col min="4" max="8" width="16" style="0" customWidth="1"/>
  </cols>
  <sheetData>
    <row r="1" ht="13.5">
      <c r="A1" s="20" t="s">
        <v>262</v>
      </c>
    </row>
    <row r="2" spans="1:9" ht="32.25" customHeight="1">
      <c r="A2" s="161" t="s">
        <v>263</v>
      </c>
      <c r="B2" s="161"/>
      <c r="C2" s="161"/>
      <c r="D2" s="161"/>
      <c r="E2" s="161"/>
      <c r="F2" s="161"/>
      <c r="G2" s="161"/>
      <c r="H2" s="161"/>
      <c r="I2" s="38"/>
    </row>
    <row r="4" spans="7:8" ht="11.25">
      <c r="G4" s="162" t="s">
        <v>2</v>
      </c>
      <c r="H4" s="210"/>
    </row>
    <row r="5" spans="1:8" ht="18" customHeight="1">
      <c r="A5" s="211" t="s">
        <v>200</v>
      </c>
      <c r="B5" s="212" t="s">
        <v>200</v>
      </c>
      <c r="C5" s="203" t="s">
        <v>233</v>
      </c>
      <c r="D5" s="203" t="s">
        <v>52</v>
      </c>
      <c r="E5" s="203" t="s">
        <v>53</v>
      </c>
      <c r="F5" s="203" t="s">
        <v>264</v>
      </c>
      <c r="G5" s="203" t="s">
        <v>265</v>
      </c>
      <c r="H5" s="204" t="s">
        <v>266</v>
      </c>
    </row>
    <row r="6" spans="1:8" ht="11.25">
      <c r="A6" s="166" t="s">
        <v>250</v>
      </c>
      <c r="B6" s="206" t="s">
        <v>251</v>
      </c>
      <c r="C6" s="167" t="s">
        <v>233</v>
      </c>
      <c r="D6" s="167" t="s">
        <v>52</v>
      </c>
      <c r="E6" s="167" t="s">
        <v>53</v>
      </c>
      <c r="F6" s="167" t="s">
        <v>264</v>
      </c>
      <c r="G6" s="167" t="s">
        <v>267</v>
      </c>
      <c r="H6" s="205" t="s">
        <v>268</v>
      </c>
    </row>
    <row r="7" spans="1:8" ht="11.25">
      <c r="A7" s="166" t="s">
        <v>250</v>
      </c>
      <c r="B7" s="206" t="s">
        <v>251</v>
      </c>
      <c r="C7" s="167" t="s">
        <v>233</v>
      </c>
      <c r="D7" s="167" t="s">
        <v>52</v>
      </c>
      <c r="E7" s="167" t="s">
        <v>53</v>
      </c>
      <c r="F7" s="167" t="s">
        <v>264</v>
      </c>
      <c r="G7" s="167" t="s">
        <v>267</v>
      </c>
      <c r="H7" s="205" t="s">
        <v>268</v>
      </c>
    </row>
    <row r="8" spans="1:8" ht="1.5" customHeight="1">
      <c r="A8" s="166" t="s">
        <v>250</v>
      </c>
      <c r="B8" s="206" t="s">
        <v>251</v>
      </c>
      <c r="C8" s="167" t="s">
        <v>233</v>
      </c>
      <c r="D8" s="167" t="s">
        <v>52</v>
      </c>
      <c r="E8" s="167" t="s">
        <v>53</v>
      </c>
      <c r="F8" s="167" t="s">
        <v>264</v>
      </c>
      <c r="G8" s="167" t="s">
        <v>267</v>
      </c>
      <c r="H8" s="205" t="s">
        <v>268</v>
      </c>
    </row>
    <row r="9" spans="1:8" ht="18" customHeight="1">
      <c r="A9" s="24"/>
      <c r="B9" s="25" t="s">
        <v>51</v>
      </c>
      <c r="C9" s="26">
        <f>SUM(D9:H9)</f>
        <v>903.97</v>
      </c>
      <c r="D9" s="26">
        <f>D10+D13+D23+D27+D30+D34</f>
        <v>333.59</v>
      </c>
      <c r="E9" s="26">
        <f>E10+E13+E23+E27+E30+E34</f>
        <v>570.38</v>
      </c>
      <c r="F9" s="26"/>
      <c r="G9" s="26"/>
      <c r="H9" s="27"/>
    </row>
    <row r="10" spans="1:8" ht="18" customHeight="1">
      <c r="A10" s="28" t="s">
        <v>54</v>
      </c>
      <c r="B10" s="28" t="s">
        <v>55</v>
      </c>
      <c r="C10" s="26">
        <f aca="true" t="shared" si="0" ref="C10:C26">SUM(D10:H10)</f>
        <v>1.15</v>
      </c>
      <c r="D10" s="29">
        <v>1.15</v>
      </c>
      <c r="E10" s="29"/>
      <c r="F10" s="29"/>
      <c r="G10" s="29"/>
      <c r="H10" s="30"/>
    </row>
    <row r="11" spans="1:8" ht="18" customHeight="1">
      <c r="A11" s="28" t="s">
        <v>56</v>
      </c>
      <c r="B11" s="28" t="s">
        <v>57</v>
      </c>
      <c r="C11" s="26">
        <f t="shared" si="0"/>
        <v>1.15</v>
      </c>
      <c r="D11" s="29">
        <v>1.15</v>
      </c>
      <c r="E11" s="29"/>
      <c r="F11" s="29"/>
      <c r="G11" s="29"/>
      <c r="H11" s="30"/>
    </row>
    <row r="12" spans="1:8" ht="18" customHeight="1">
      <c r="A12" s="28" t="s">
        <v>58</v>
      </c>
      <c r="B12" s="28" t="s">
        <v>59</v>
      </c>
      <c r="C12" s="26">
        <f t="shared" si="0"/>
        <v>1.15</v>
      </c>
      <c r="D12" s="29">
        <v>1.15</v>
      </c>
      <c r="E12" s="29"/>
      <c r="F12" s="29"/>
      <c r="G12" s="29"/>
      <c r="H12" s="30"/>
    </row>
    <row r="13" spans="1:8" ht="18" customHeight="1">
      <c r="A13" s="28" t="s">
        <v>60</v>
      </c>
      <c r="B13" s="28" t="s">
        <v>61</v>
      </c>
      <c r="C13" s="26">
        <f t="shared" si="0"/>
        <v>441.33</v>
      </c>
      <c r="D13" s="29">
        <f>D14+D19</f>
        <v>297.95</v>
      </c>
      <c r="E13" s="29">
        <f>E14+E19</f>
        <v>143.38</v>
      </c>
      <c r="F13" s="29"/>
      <c r="G13" s="29"/>
      <c r="H13" s="30"/>
    </row>
    <row r="14" spans="1:8" ht="18" customHeight="1">
      <c r="A14" s="28" t="s">
        <v>62</v>
      </c>
      <c r="B14" s="28" t="s">
        <v>63</v>
      </c>
      <c r="C14" s="26">
        <f>C15+C16+C17+C18</f>
        <v>393.87</v>
      </c>
      <c r="D14" s="29">
        <f>D15+D16+D17+D18</f>
        <v>250.49</v>
      </c>
      <c r="E14" s="29">
        <f>E15+E16+E17+E18</f>
        <v>143.38</v>
      </c>
      <c r="F14" s="29"/>
      <c r="G14" s="29"/>
      <c r="H14" s="30"/>
    </row>
    <row r="15" spans="1:8" ht="18" customHeight="1">
      <c r="A15" s="28" t="s">
        <v>64</v>
      </c>
      <c r="B15" s="28" t="s">
        <v>65</v>
      </c>
      <c r="C15" s="26">
        <f t="shared" si="0"/>
        <v>250.49</v>
      </c>
      <c r="D15" s="29">
        <v>250.49</v>
      </c>
      <c r="E15" s="29"/>
      <c r="F15" s="29"/>
      <c r="G15" s="29"/>
      <c r="H15" s="30"/>
    </row>
    <row r="16" spans="1:8" ht="18" customHeight="1">
      <c r="A16" s="28" t="s">
        <v>66</v>
      </c>
      <c r="B16" s="28" t="s">
        <v>67</v>
      </c>
      <c r="C16" s="26">
        <f t="shared" si="0"/>
        <v>0</v>
      </c>
      <c r="D16" s="29"/>
      <c r="E16" s="29"/>
      <c r="F16" s="29"/>
      <c r="G16" s="29"/>
      <c r="H16" s="30"/>
    </row>
    <row r="17" spans="1:8" ht="18" customHeight="1">
      <c r="A17" s="31">
        <v>2080109</v>
      </c>
      <c r="B17" s="31" t="s">
        <v>257</v>
      </c>
      <c r="C17" s="26">
        <f t="shared" si="0"/>
        <v>4.99</v>
      </c>
      <c r="D17" s="29"/>
      <c r="E17" s="29">
        <v>4.99</v>
      </c>
      <c r="F17" s="29"/>
      <c r="G17" s="29"/>
      <c r="H17" s="30"/>
    </row>
    <row r="18" spans="1:8" ht="18" customHeight="1">
      <c r="A18" s="28" t="s">
        <v>68</v>
      </c>
      <c r="B18" s="28" t="s">
        <v>69</v>
      </c>
      <c r="C18" s="26">
        <f t="shared" si="0"/>
        <v>138.39</v>
      </c>
      <c r="D18" s="29"/>
      <c r="E18" s="29">
        <v>138.39</v>
      </c>
      <c r="F18" s="29"/>
      <c r="G18" s="29"/>
      <c r="H18" s="30"/>
    </row>
    <row r="19" spans="1:8" ht="18" customHeight="1">
      <c r="A19" s="28" t="s">
        <v>70</v>
      </c>
      <c r="B19" s="28" t="s">
        <v>71</v>
      </c>
      <c r="C19" s="26">
        <f t="shared" si="0"/>
        <v>47.46</v>
      </c>
      <c r="D19" s="32">
        <f>D20+D21+D22</f>
        <v>47.46</v>
      </c>
      <c r="E19" s="29"/>
      <c r="F19" s="29"/>
      <c r="G19" s="29"/>
      <c r="H19" s="30"/>
    </row>
    <row r="20" spans="1:8" ht="18" customHeight="1">
      <c r="A20" s="28" t="s">
        <v>72</v>
      </c>
      <c r="B20" s="28" t="s">
        <v>73</v>
      </c>
      <c r="C20" s="26">
        <f t="shared" si="0"/>
        <v>25.93</v>
      </c>
      <c r="D20" s="32">
        <v>25.93</v>
      </c>
      <c r="E20" s="29"/>
      <c r="F20" s="29"/>
      <c r="G20" s="29"/>
      <c r="H20" s="30"/>
    </row>
    <row r="21" spans="1:8" ht="18" customHeight="1">
      <c r="A21" s="28" t="s">
        <v>74</v>
      </c>
      <c r="B21" s="28" t="s">
        <v>75</v>
      </c>
      <c r="C21" s="26">
        <f t="shared" si="0"/>
        <v>8.75</v>
      </c>
      <c r="D21" s="32">
        <v>8.75</v>
      </c>
      <c r="E21" s="29"/>
      <c r="F21" s="29"/>
      <c r="G21" s="29"/>
      <c r="H21" s="30"/>
    </row>
    <row r="22" spans="1:8" ht="18" customHeight="1">
      <c r="A22" s="31">
        <v>2080599</v>
      </c>
      <c r="B22" s="28" t="s">
        <v>258</v>
      </c>
      <c r="C22" s="26">
        <f t="shared" si="0"/>
        <v>12.78</v>
      </c>
      <c r="D22" s="29">
        <v>12.78</v>
      </c>
      <c r="E22" s="29"/>
      <c r="F22" s="29"/>
      <c r="G22" s="29"/>
      <c r="H22" s="30"/>
    </row>
    <row r="23" spans="1:8" ht="18" customHeight="1">
      <c r="A23" s="28" t="s">
        <v>77</v>
      </c>
      <c r="B23" s="28" t="s">
        <v>78</v>
      </c>
      <c r="C23" s="26">
        <f t="shared" si="0"/>
        <v>12.58</v>
      </c>
      <c r="D23" s="32">
        <v>12.58</v>
      </c>
      <c r="E23" s="29"/>
      <c r="F23" s="29"/>
      <c r="G23" s="29"/>
      <c r="H23" s="30"/>
    </row>
    <row r="24" spans="1:8" ht="18" customHeight="1">
      <c r="A24" s="28" t="s">
        <v>79</v>
      </c>
      <c r="B24" s="28" t="s">
        <v>80</v>
      </c>
      <c r="C24" s="26">
        <f t="shared" si="0"/>
        <v>12.58</v>
      </c>
      <c r="D24" s="32">
        <v>12.58</v>
      </c>
      <c r="E24" s="29"/>
      <c r="F24" s="29"/>
      <c r="G24" s="29"/>
      <c r="H24" s="30"/>
    </row>
    <row r="25" spans="1:8" ht="18" customHeight="1">
      <c r="A25" s="28" t="s">
        <v>81</v>
      </c>
      <c r="B25" s="28" t="s">
        <v>82</v>
      </c>
      <c r="C25" s="26">
        <f t="shared" si="0"/>
        <v>12.58</v>
      </c>
      <c r="D25" s="32">
        <v>12.58</v>
      </c>
      <c r="E25" s="29"/>
      <c r="F25" s="29"/>
      <c r="G25" s="29"/>
      <c r="H25" s="30"/>
    </row>
    <row r="26" spans="1:8" ht="18" customHeight="1">
      <c r="A26" s="33" t="s">
        <v>83</v>
      </c>
      <c r="B26" s="33" t="s">
        <v>84</v>
      </c>
      <c r="C26" s="34">
        <f t="shared" si="0"/>
        <v>0</v>
      </c>
      <c r="D26" s="32"/>
      <c r="E26" s="35"/>
      <c r="F26" s="35"/>
      <c r="G26" s="35"/>
      <c r="H26" s="36"/>
    </row>
    <row r="27" spans="1:8" ht="18" customHeight="1">
      <c r="A27" s="28">
        <v>211</v>
      </c>
      <c r="B27" s="28" t="s">
        <v>259</v>
      </c>
      <c r="C27" s="34">
        <v>0</v>
      </c>
      <c r="D27" s="32"/>
      <c r="E27" s="34"/>
      <c r="F27" s="35"/>
      <c r="G27" s="35"/>
      <c r="H27" s="29"/>
    </row>
    <row r="28" spans="1:8" ht="18" customHeight="1">
      <c r="A28" s="28">
        <v>21105</v>
      </c>
      <c r="B28" s="28" t="s">
        <v>260</v>
      </c>
      <c r="C28" s="34">
        <v>0</v>
      </c>
      <c r="D28" s="32"/>
      <c r="E28" s="34"/>
      <c r="F28" s="35"/>
      <c r="G28" s="35"/>
      <c r="H28" s="29"/>
    </row>
    <row r="29" spans="1:8" ht="18" customHeight="1">
      <c r="A29" s="28">
        <v>2110501</v>
      </c>
      <c r="B29" s="28" t="s">
        <v>261</v>
      </c>
      <c r="C29" s="34">
        <v>0</v>
      </c>
      <c r="D29" s="32"/>
      <c r="E29" s="34"/>
      <c r="F29" s="35"/>
      <c r="G29" s="35"/>
      <c r="H29" s="29"/>
    </row>
    <row r="30" spans="1:8" ht="19.5" customHeight="1">
      <c r="A30" s="37">
        <v>213</v>
      </c>
      <c r="B30" s="37" t="s">
        <v>85</v>
      </c>
      <c r="C30" s="26">
        <v>0</v>
      </c>
      <c r="D30" s="29"/>
      <c r="E30" s="29">
        <v>427</v>
      </c>
      <c r="F30" s="29"/>
      <c r="G30" s="29"/>
      <c r="H30" s="29"/>
    </row>
    <row r="31" spans="1:8" ht="19.5" customHeight="1">
      <c r="A31" s="37">
        <v>21305</v>
      </c>
      <c r="B31" s="37" t="s">
        <v>86</v>
      </c>
      <c r="C31" s="29">
        <v>0</v>
      </c>
      <c r="D31" s="29"/>
      <c r="E31" s="29"/>
      <c r="F31" s="29"/>
      <c r="G31" s="29"/>
      <c r="H31" s="29"/>
    </row>
    <row r="32" spans="1:8" ht="19.5" customHeight="1">
      <c r="A32" s="25">
        <v>2130505</v>
      </c>
      <c r="B32" s="37" t="s">
        <v>87</v>
      </c>
      <c r="C32" s="29">
        <v>0</v>
      </c>
      <c r="D32" s="29"/>
      <c r="E32" s="29"/>
      <c r="F32" s="29"/>
      <c r="G32" s="29"/>
      <c r="H32" s="29"/>
    </row>
    <row r="33" spans="1:8" ht="19.5" customHeight="1">
      <c r="A33" s="25">
        <v>2130804</v>
      </c>
      <c r="B33" s="37" t="s">
        <v>88</v>
      </c>
      <c r="C33" s="29"/>
      <c r="D33" s="29"/>
      <c r="E33" s="29">
        <v>427</v>
      </c>
      <c r="F33" s="29"/>
      <c r="G33" s="29"/>
      <c r="H33" s="29"/>
    </row>
    <row r="34" spans="1:8" ht="19.5" customHeight="1">
      <c r="A34" s="37" t="s">
        <v>89</v>
      </c>
      <c r="B34" s="37" t="s">
        <v>90</v>
      </c>
      <c r="C34" s="32">
        <v>0</v>
      </c>
      <c r="D34" s="32">
        <v>21.91</v>
      </c>
      <c r="E34" s="29"/>
      <c r="F34" s="29"/>
      <c r="G34" s="29"/>
      <c r="H34" s="29"/>
    </row>
    <row r="35" spans="1:8" ht="19.5" customHeight="1">
      <c r="A35" s="37" t="s">
        <v>91</v>
      </c>
      <c r="B35" s="37" t="s">
        <v>92</v>
      </c>
      <c r="C35" s="32">
        <v>0</v>
      </c>
      <c r="D35" s="32">
        <v>21.91</v>
      </c>
      <c r="E35" s="29"/>
      <c r="F35" s="29"/>
      <c r="G35" s="29"/>
      <c r="H35" s="29"/>
    </row>
    <row r="36" spans="1:8" ht="19.5" customHeight="1">
      <c r="A36" s="37" t="s">
        <v>93</v>
      </c>
      <c r="B36" s="37" t="s">
        <v>94</v>
      </c>
      <c r="C36" s="32">
        <v>0</v>
      </c>
      <c r="D36" s="32">
        <v>21.91</v>
      </c>
      <c r="E36" s="29"/>
      <c r="F36" s="29"/>
      <c r="G36" s="29"/>
      <c r="H36" s="29"/>
    </row>
    <row r="37" spans="1:8" ht="19.5" customHeight="1">
      <c r="A37" s="29"/>
      <c r="B37" s="29"/>
      <c r="C37" s="29"/>
      <c r="D37" s="29"/>
      <c r="E37" s="29"/>
      <c r="F37" s="29"/>
      <c r="G37" s="29"/>
      <c r="H37" s="29"/>
    </row>
    <row r="38" spans="1:8" ht="19.5" customHeight="1">
      <c r="A38" s="29"/>
      <c r="B38" s="29"/>
      <c r="C38" s="29"/>
      <c r="D38" s="29"/>
      <c r="E38" s="29"/>
      <c r="F38" s="29"/>
      <c r="G38" s="29"/>
      <c r="H38" s="29"/>
    </row>
  </sheetData>
  <sheetProtection/>
  <mergeCells count="11">
    <mergeCell ref="E5:E8"/>
    <mergeCell ref="F5:F8"/>
    <mergeCell ref="G5:G8"/>
    <mergeCell ref="H5:H8"/>
    <mergeCell ref="A2:H2"/>
    <mergeCell ref="G4:H4"/>
    <mergeCell ref="A5:B5"/>
    <mergeCell ref="A6:A8"/>
    <mergeCell ref="B6:B8"/>
    <mergeCell ref="C5:C8"/>
    <mergeCell ref="D5:D8"/>
  </mergeCells>
  <printOptions/>
  <pageMargins left="0.7086614173228347" right="0.7086614173228347" top="0.4330708661417323" bottom="0.4724409448818898" header="0.31496062992125984" footer="0.31496062992125984"/>
  <pageSetup fitToHeight="1" fitToWidth="1" horizontalDpi="600" verticalDpi="600" orientation="landscape" paperSize="9" scale="7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7"/>
  <sheetViews>
    <sheetView zoomScaleSheetLayoutView="100" workbookViewId="0" topLeftCell="A1">
      <selection activeCell="D16" sqref="D16"/>
    </sheetView>
  </sheetViews>
  <sheetFormatPr defaultColWidth="9.33203125" defaultRowHeight="11.25"/>
  <cols>
    <col min="1" max="1" width="24.33203125" style="0" customWidth="1"/>
    <col min="2" max="11" width="12.83203125" style="0" customWidth="1"/>
  </cols>
  <sheetData>
    <row r="1" spans="1:11" ht="18.75">
      <c r="A1" s="185" t="s">
        <v>269</v>
      </c>
      <c r="B1" s="185"/>
      <c r="C1" s="14"/>
      <c r="D1" s="14"/>
      <c r="E1" s="14"/>
      <c r="F1" s="14"/>
      <c r="G1" s="15"/>
      <c r="H1" s="15"/>
      <c r="I1" s="15"/>
      <c r="J1" s="15"/>
      <c r="K1" s="15"/>
    </row>
    <row r="2" spans="1:11" ht="19.5">
      <c r="A2" s="213" t="s">
        <v>270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</row>
    <row r="3" spans="1:11" ht="13.5">
      <c r="A3" s="14"/>
      <c r="B3" s="14"/>
      <c r="C3" s="14"/>
      <c r="D3" s="14"/>
      <c r="E3" s="14"/>
      <c r="F3" s="14"/>
      <c r="G3" s="15"/>
      <c r="H3" s="15"/>
      <c r="I3" s="15"/>
      <c r="J3" s="15"/>
      <c r="K3" s="15" t="s">
        <v>2</v>
      </c>
    </row>
    <row r="4" spans="1:11" ht="14.25">
      <c r="A4" s="214" t="s">
        <v>200</v>
      </c>
      <c r="B4" s="188" t="s">
        <v>51</v>
      </c>
      <c r="C4" s="188" t="s">
        <v>236</v>
      </c>
      <c r="D4" s="188" t="s">
        <v>244</v>
      </c>
      <c r="E4" s="188" t="s">
        <v>245</v>
      </c>
      <c r="F4" s="188" t="s">
        <v>246</v>
      </c>
      <c r="G4" s="188" t="s">
        <v>271</v>
      </c>
      <c r="H4" s="188"/>
      <c r="I4" s="188" t="s">
        <v>272</v>
      </c>
      <c r="J4" s="188" t="s">
        <v>273</v>
      </c>
      <c r="K4" s="188" t="s">
        <v>234</v>
      </c>
    </row>
    <row r="5" spans="1:11" ht="42.75">
      <c r="A5" s="214"/>
      <c r="B5" s="188"/>
      <c r="C5" s="188"/>
      <c r="D5" s="188"/>
      <c r="E5" s="188"/>
      <c r="F5" s="188"/>
      <c r="G5" s="16" t="s">
        <v>274</v>
      </c>
      <c r="H5" s="16" t="s">
        <v>275</v>
      </c>
      <c r="I5" s="188"/>
      <c r="J5" s="188"/>
      <c r="K5" s="188"/>
    </row>
    <row r="6" spans="1:11" ht="18.75">
      <c r="A6" s="17" t="s">
        <v>51</v>
      </c>
      <c r="B6" s="18">
        <v>3</v>
      </c>
      <c r="C6" s="18"/>
      <c r="D6" s="18">
        <v>3</v>
      </c>
      <c r="E6" s="18"/>
      <c r="F6" s="18"/>
      <c r="G6" s="18"/>
      <c r="H6" s="18"/>
      <c r="I6" s="18"/>
      <c r="J6" s="18"/>
      <c r="K6" s="18"/>
    </row>
    <row r="7" spans="1:11" ht="18.75">
      <c r="A7" s="19" t="s">
        <v>276</v>
      </c>
      <c r="B7" s="18">
        <v>3</v>
      </c>
      <c r="C7" s="18"/>
      <c r="D7" s="18">
        <v>3</v>
      </c>
      <c r="E7" s="18"/>
      <c r="F7" s="18"/>
      <c r="G7" s="18"/>
      <c r="H7" s="18"/>
      <c r="I7" s="18"/>
      <c r="J7" s="18"/>
      <c r="K7" s="18"/>
    </row>
    <row r="8" spans="1:11" ht="18.75">
      <c r="A8" s="19" t="s">
        <v>277</v>
      </c>
      <c r="B8" s="18"/>
      <c r="C8" s="18"/>
      <c r="D8" s="18"/>
      <c r="E8" s="18"/>
      <c r="F8" s="18"/>
      <c r="G8" s="18"/>
      <c r="H8" s="18"/>
      <c r="I8" s="18"/>
      <c r="J8" s="18"/>
      <c r="K8" s="18"/>
    </row>
    <row r="9" spans="1:11" ht="18.75">
      <c r="A9" s="19" t="s">
        <v>278</v>
      </c>
      <c r="B9" s="18"/>
      <c r="C9" s="18"/>
      <c r="D9" s="18"/>
      <c r="E9" s="18"/>
      <c r="F9" s="18"/>
      <c r="G9" s="18"/>
      <c r="H9" s="18"/>
      <c r="I9" s="18"/>
      <c r="J9" s="18"/>
      <c r="K9" s="18"/>
    </row>
    <row r="27" ht="11.25">
      <c r="M27" t="s">
        <v>279</v>
      </c>
    </row>
  </sheetData>
  <sheetProtection/>
  <mergeCells count="12">
    <mergeCell ref="A1:B1"/>
    <mergeCell ref="A2:K2"/>
    <mergeCell ref="G4:H4"/>
    <mergeCell ref="A4:A5"/>
    <mergeCell ref="B4:B5"/>
    <mergeCell ref="C4:C5"/>
    <mergeCell ref="D4:D5"/>
    <mergeCell ref="E4:E5"/>
    <mergeCell ref="F4:F5"/>
    <mergeCell ref="I4:I5"/>
    <mergeCell ref="J4:J5"/>
    <mergeCell ref="K4:K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3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6"/>
  <sheetViews>
    <sheetView zoomScaleSheetLayoutView="100" workbookViewId="0" topLeftCell="A1">
      <selection activeCell="I12" sqref="I12"/>
    </sheetView>
  </sheetViews>
  <sheetFormatPr defaultColWidth="1.5" defaultRowHeight="11.25"/>
  <cols>
    <col min="1" max="1" width="25.33203125" style="1" customWidth="1"/>
    <col min="2" max="2" width="43.83203125" style="1" customWidth="1"/>
    <col min="3" max="6" width="26" style="1" customWidth="1"/>
    <col min="7" max="32" width="12" style="1" customWidth="1"/>
    <col min="33" max="224" width="1.5" style="1" customWidth="1"/>
    <col min="225" max="255" width="12" style="1" customWidth="1"/>
    <col min="256" max="16384" width="1.5" style="1" customWidth="1"/>
  </cols>
  <sheetData>
    <row r="1" ht="21" customHeight="1">
      <c r="A1" s="2" t="s">
        <v>280</v>
      </c>
    </row>
    <row r="2" spans="1:6" ht="47.25" customHeight="1">
      <c r="A2" s="215" t="s">
        <v>281</v>
      </c>
      <c r="B2" s="215"/>
      <c r="C2" s="215"/>
      <c r="D2" s="215"/>
      <c r="E2" s="215"/>
      <c r="F2" s="215"/>
    </row>
    <row r="3" spans="1:6" ht="19.5" customHeight="1">
      <c r="A3" s="3"/>
      <c r="B3" s="3"/>
      <c r="C3" s="3"/>
      <c r="D3" s="3"/>
      <c r="E3" s="3"/>
      <c r="F3" s="4" t="s">
        <v>2</v>
      </c>
    </row>
    <row r="4" spans="1:6" ht="36" customHeight="1">
      <c r="A4" s="216" t="s">
        <v>282</v>
      </c>
      <c r="B4" s="216" t="s">
        <v>283</v>
      </c>
      <c r="C4" s="216"/>
      <c r="D4" s="5" t="s">
        <v>284</v>
      </c>
      <c r="E4" s="216">
        <v>903.96</v>
      </c>
      <c r="F4" s="216"/>
    </row>
    <row r="5" spans="1:6" ht="36" customHeight="1">
      <c r="A5" s="216"/>
      <c r="B5" s="216"/>
      <c r="C5" s="216"/>
      <c r="D5" s="5" t="s">
        <v>285</v>
      </c>
      <c r="E5" s="216">
        <v>805.4</v>
      </c>
      <c r="F5" s="216"/>
    </row>
    <row r="6" spans="1:6" ht="73.5" customHeight="1">
      <c r="A6" s="5" t="s">
        <v>286</v>
      </c>
      <c r="B6" s="216" t="s">
        <v>287</v>
      </c>
      <c r="C6" s="216"/>
      <c r="D6" s="216"/>
      <c r="E6" s="216"/>
      <c r="F6" s="216"/>
    </row>
    <row r="7" spans="1:6" ht="26.25" customHeight="1">
      <c r="A7" s="217" t="s">
        <v>288</v>
      </c>
      <c r="B7" s="5" t="s">
        <v>289</v>
      </c>
      <c r="C7" s="5" t="s">
        <v>290</v>
      </c>
      <c r="D7" s="5" t="s">
        <v>291</v>
      </c>
      <c r="E7" s="5" t="s">
        <v>292</v>
      </c>
      <c r="F7" s="5" t="s">
        <v>293</v>
      </c>
    </row>
    <row r="8" spans="1:6" ht="26.25" customHeight="1">
      <c r="A8" s="217"/>
      <c r="B8" s="7" t="s">
        <v>294</v>
      </c>
      <c r="C8" s="7">
        <v>5</v>
      </c>
      <c r="D8" s="7" t="s">
        <v>295</v>
      </c>
      <c r="E8" s="5" t="s">
        <v>296</v>
      </c>
      <c r="F8" s="7" t="s">
        <v>297</v>
      </c>
    </row>
    <row r="9" spans="1:6" ht="26.25" customHeight="1">
      <c r="A9" s="217"/>
      <c r="B9" s="7" t="s">
        <v>298</v>
      </c>
      <c r="C9" s="7">
        <v>10</v>
      </c>
      <c r="D9" s="7" t="s">
        <v>295</v>
      </c>
      <c r="E9" s="5" t="s">
        <v>296</v>
      </c>
      <c r="F9" s="7" t="s">
        <v>299</v>
      </c>
    </row>
    <row r="10" spans="1:6" ht="26.25" customHeight="1">
      <c r="A10" s="217"/>
      <c r="B10" s="7" t="s">
        <v>300</v>
      </c>
      <c r="C10" s="7">
        <v>5</v>
      </c>
      <c r="D10" s="7" t="s">
        <v>295</v>
      </c>
      <c r="E10" s="5" t="s">
        <v>296</v>
      </c>
      <c r="F10" s="7" t="s">
        <v>299</v>
      </c>
    </row>
    <row r="11" spans="1:6" ht="26.25" customHeight="1">
      <c r="A11" s="217"/>
      <c r="B11" s="8" t="s">
        <v>301</v>
      </c>
      <c r="C11" s="7">
        <v>10</v>
      </c>
      <c r="D11" s="7" t="s">
        <v>295</v>
      </c>
      <c r="E11" s="5" t="s">
        <v>296</v>
      </c>
      <c r="F11" s="7" t="s">
        <v>302</v>
      </c>
    </row>
    <row r="12" spans="1:6" ht="26.25" customHeight="1">
      <c r="A12" s="217"/>
      <c r="B12" s="7" t="s">
        <v>303</v>
      </c>
      <c r="C12" s="7">
        <v>10</v>
      </c>
      <c r="D12" s="7" t="s">
        <v>295</v>
      </c>
      <c r="E12" s="5" t="s">
        <v>296</v>
      </c>
      <c r="F12" s="7" t="s">
        <v>304</v>
      </c>
    </row>
    <row r="13" spans="1:6" ht="26.25" customHeight="1">
      <c r="A13" s="217"/>
      <c r="B13" s="7" t="s">
        <v>305</v>
      </c>
      <c r="C13" s="7">
        <v>10</v>
      </c>
      <c r="D13" s="7" t="s">
        <v>295</v>
      </c>
      <c r="E13" s="5" t="s">
        <v>296</v>
      </c>
      <c r="F13" s="7" t="s">
        <v>306</v>
      </c>
    </row>
    <row r="14" spans="1:6" ht="26.25" customHeight="1">
      <c r="A14" s="217"/>
      <c r="B14" s="7" t="s">
        <v>307</v>
      </c>
      <c r="C14" s="7">
        <v>10</v>
      </c>
      <c r="D14" s="7" t="s">
        <v>295</v>
      </c>
      <c r="E14" s="5" t="s">
        <v>296</v>
      </c>
      <c r="F14" s="7" t="s">
        <v>299</v>
      </c>
    </row>
    <row r="15" spans="1:6" ht="26.25" customHeight="1">
      <c r="A15" s="217"/>
      <c r="B15" s="8" t="s">
        <v>308</v>
      </c>
      <c r="C15" s="8">
        <v>10</v>
      </c>
      <c r="D15" s="7" t="s">
        <v>295</v>
      </c>
      <c r="E15" s="6" t="s">
        <v>309</v>
      </c>
      <c r="F15" s="8" t="s">
        <v>310</v>
      </c>
    </row>
    <row r="16" spans="1:6" ht="26.25" customHeight="1">
      <c r="A16" s="217"/>
      <c r="B16" s="8" t="s">
        <v>311</v>
      </c>
      <c r="C16" s="8">
        <v>10</v>
      </c>
      <c r="D16" s="7" t="s">
        <v>295</v>
      </c>
      <c r="E16" s="6" t="s">
        <v>309</v>
      </c>
      <c r="F16" s="8" t="s">
        <v>310</v>
      </c>
    </row>
    <row r="17" spans="1:6" ht="23.25" customHeight="1">
      <c r="A17" s="217"/>
      <c r="B17" s="8" t="s">
        <v>312</v>
      </c>
      <c r="C17" s="8">
        <v>10</v>
      </c>
      <c r="D17" s="7" t="s">
        <v>295</v>
      </c>
      <c r="E17" s="6" t="s">
        <v>309</v>
      </c>
      <c r="F17" s="8" t="s">
        <v>310</v>
      </c>
    </row>
    <row r="18" spans="1:6" ht="27">
      <c r="A18" s="217"/>
      <c r="B18" s="8" t="s">
        <v>313</v>
      </c>
      <c r="C18" s="8">
        <v>10</v>
      </c>
      <c r="D18" s="7" t="s">
        <v>295</v>
      </c>
      <c r="E18" s="6" t="s">
        <v>309</v>
      </c>
      <c r="F18" s="8" t="s">
        <v>314</v>
      </c>
    </row>
    <row r="19" spans="1:6" ht="12.75">
      <c r="A19" s="9"/>
      <c r="B19" s="10"/>
      <c r="C19" s="11"/>
      <c r="D19" s="11"/>
      <c r="E19" s="11"/>
      <c r="F19" s="10"/>
    </row>
    <row r="20" spans="1:6" ht="12.75">
      <c r="A20" s="9"/>
      <c r="B20" s="10"/>
      <c r="C20" s="11"/>
      <c r="D20" s="11"/>
      <c r="E20" s="11"/>
      <c r="F20" s="10"/>
    </row>
    <row r="21" spans="1:6" ht="12.75">
      <c r="A21" s="9"/>
      <c r="B21" s="10"/>
      <c r="C21" s="11"/>
      <c r="D21" s="11"/>
      <c r="E21" s="11"/>
      <c r="F21" s="10"/>
    </row>
    <row r="22" spans="1:6" ht="12.75">
      <c r="A22" s="9"/>
      <c r="B22" s="10"/>
      <c r="C22" s="11"/>
      <c r="D22" s="11"/>
      <c r="E22" s="11"/>
      <c r="F22" s="10"/>
    </row>
    <row r="23" spans="1:6" ht="12.75">
      <c r="A23" s="9"/>
      <c r="B23" s="10"/>
      <c r="C23" s="11"/>
      <c r="D23" s="11"/>
      <c r="E23" s="11"/>
      <c r="F23" s="10"/>
    </row>
    <row r="24" spans="1:6" ht="12.75">
      <c r="A24" s="9"/>
      <c r="B24" s="10"/>
      <c r="C24" s="11"/>
      <c r="D24" s="11"/>
      <c r="E24" s="11"/>
      <c r="F24" s="10"/>
    </row>
    <row r="25" spans="1:6" ht="12.75">
      <c r="A25" s="9"/>
      <c r="B25" s="10"/>
      <c r="C25" s="11"/>
      <c r="D25" s="11"/>
      <c r="E25" s="11"/>
      <c r="F25" s="10"/>
    </row>
    <row r="26" spans="1:6" ht="12.75">
      <c r="A26" s="9"/>
      <c r="B26" s="10"/>
      <c r="C26" s="11"/>
      <c r="D26" s="11"/>
      <c r="E26" s="11"/>
      <c r="F26" s="10"/>
    </row>
    <row r="27" spans="1:6" ht="12.75">
      <c r="A27" s="9"/>
      <c r="B27" s="10"/>
      <c r="C27" s="11"/>
      <c r="D27" s="11"/>
      <c r="E27" s="11"/>
      <c r="F27" s="10"/>
    </row>
    <row r="28" spans="1:6" ht="12.75">
      <c r="A28" s="9"/>
      <c r="B28" s="10"/>
      <c r="C28" s="11"/>
      <c r="D28" s="11"/>
      <c r="E28" s="11"/>
      <c r="F28" s="10"/>
    </row>
    <row r="29" spans="1:6" ht="12.75">
      <c r="A29" s="9"/>
      <c r="B29" s="10"/>
      <c r="C29" s="11"/>
      <c r="D29" s="11"/>
      <c r="E29" s="11"/>
      <c r="F29" s="10"/>
    </row>
    <row r="30" spans="1:6" ht="12.75">
      <c r="A30" s="9"/>
      <c r="B30" s="10"/>
      <c r="C30" s="11"/>
      <c r="D30" s="11"/>
      <c r="E30" s="11"/>
      <c r="F30" s="10"/>
    </row>
    <row r="31" spans="1:6" ht="12.75">
      <c r="A31" s="9"/>
      <c r="B31" s="10"/>
      <c r="C31" s="11"/>
      <c r="D31" s="11"/>
      <c r="E31" s="11"/>
      <c r="F31" s="10"/>
    </row>
    <row r="32" spans="1:6" ht="12.75">
      <c r="A32" s="9"/>
      <c r="B32" s="10"/>
      <c r="C32" s="11"/>
      <c r="D32" s="11"/>
      <c r="E32" s="11"/>
      <c r="F32" s="10"/>
    </row>
    <row r="33" spans="1:6" ht="12.75">
      <c r="A33" s="9"/>
      <c r="B33" s="10"/>
      <c r="C33" s="11"/>
      <c r="D33" s="11"/>
      <c r="E33" s="11"/>
      <c r="F33" s="10"/>
    </row>
    <row r="34" spans="1:6" ht="12.75">
      <c r="A34" s="9"/>
      <c r="B34" s="10"/>
      <c r="C34" s="11"/>
      <c r="D34" s="11"/>
      <c r="E34" s="11"/>
      <c r="F34" s="10"/>
    </row>
    <row r="35" spans="1:6" ht="12.75">
      <c r="A35" s="9"/>
      <c r="B35" s="10"/>
      <c r="C35" s="11"/>
      <c r="D35" s="11"/>
      <c r="E35" s="11"/>
      <c r="F35" s="10"/>
    </row>
    <row r="36" spans="2:6" ht="12.75">
      <c r="B36" s="12"/>
      <c r="C36" s="13"/>
      <c r="D36" s="13"/>
      <c r="E36" s="13"/>
      <c r="F36" s="12"/>
    </row>
    <row r="37" spans="2:6" ht="12.75">
      <c r="B37" s="12"/>
      <c r="C37" s="13"/>
      <c r="D37" s="13"/>
      <c r="E37" s="13"/>
      <c r="F37" s="12"/>
    </row>
    <row r="38" spans="2:6" ht="12.75">
      <c r="B38" s="12"/>
      <c r="C38" s="12"/>
      <c r="D38" s="12"/>
      <c r="E38" s="12"/>
      <c r="F38" s="12"/>
    </row>
    <row r="39" spans="2:6" ht="12.75">
      <c r="B39" s="12"/>
      <c r="C39" s="12"/>
      <c r="D39" s="12"/>
      <c r="E39" s="12"/>
      <c r="F39" s="12"/>
    </row>
    <row r="40" spans="2:6" ht="12.75">
      <c r="B40" s="12"/>
      <c r="C40" s="12"/>
      <c r="D40" s="12"/>
      <c r="E40" s="12"/>
      <c r="F40" s="12"/>
    </row>
    <row r="41" spans="2:6" ht="12.75">
      <c r="B41" s="12"/>
      <c r="C41" s="12"/>
      <c r="D41" s="12"/>
      <c r="E41" s="12"/>
      <c r="F41" s="12"/>
    </row>
    <row r="42" spans="2:6" ht="12.75">
      <c r="B42" s="12"/>
      <c r="C42" s="12"/>
      <c r="D42" s="12"/>
      <c r="E42" s="12"/>
      <c r="F42" s="12"/>
    </row>
    <row r="43" spans="2:6" ht="12.75">
      <c r="B43" s="12"/>
      <c r="C43" s="12"/>
      <c r="D43" s="12"/>
      <c r="E43" s="12"/>
      <c r="F43" s="12"/>
    </row>
    <row r="44" spans="2:6" ht="12.75">
      <c r="B44" s="12"/>
      <c r="C44" s="12"/>
      <c r="D44" s="12"/>
      <c r="E44" s="12"/>
      <c r="F44" s="12"/>
    </row>
    <row r="45" spans="2:6" ht="12.75">
      <c r="B45" s="12"/>
      <c r="C45" s="12"/>
      <c r="D45" s="12"/>
      <c r="E45" s="12"/>
      <c r="F45" s="12"/>
    </row>
    <row r="46" spans="2:6" ht="12.75">
      <c r="B46" s="12"/>
      <c r="C46" s="12"/>
      <c r="D46" s="12"/>
      <c r="E46" s="12"/>
      <c r="F46" s="12"/>
    </row>
    <row r="47" spans="2:6" ht="12.75">
      <c r="B47" s="12"/>
      <c r="C47" s="12"/>
      <c r="D47" s="12"/>
      <c r="E47" s="12"/>
      <c r="F47" s="12"/>
    </row>
    <row r="48" spans="2:6" ht="12.75">
      <c r="B48" s="12"/>
      <c r="C48" s="12"/>
      <c r="D48" s="12"/>
      <c r="E48" s="12"/>
      <c r="F48" s="12"/>
    </row>
    <row r="49" spans="2:6" ht="12.75">
      <c r="B49" s="12"/>
      <c r="C49" s="12"/>
      <c r="D49" s="12"/>
      <c r="E49" s="12"/>
      <c r="F49" s="12"/>
    </row>
    <row r="50" spans="2:6" ht="12.75">
      <c r="B50" s="12"/>
      <c r="C50" s="12"/>
      <c r="D50" s="12"/>
      <c r="E50" s="12"/>
      <c r="F50" s="12"/>
    </row>
    <row r="51" spans="2:6" ht="12.75">
      <c r="B51" s="12"/>
      <c r="C51" s="12"/>
      <c r="D51" s="12"/>
      <c r="E51" s="12"/>
      <c r="F51" s="12"/>
    </row>
    <row r="52" spans="2:6" ht="12.75">
      <c r="B52" s="12"/>
      <c r="C52" s="12"/>
      <c r="D52" s="12"/>
      <c r="E52" s="12"/>
      <c r="F52" s="12"/>
    </row>
    <row r="53" spans="2:6" ht="12.75">
      <c r="B53" s="12"/>
      <c r="C53" s="12"/>
      <c r="D53" s="12"/>
      <c r="E53" s="12"/>
      <c r="F53" s="12"/>
    </row>
    <row r="54" spans="2:6" ht="12.75">
      <c r="B54" s="12"/>
      <c r="C54" s="12"/>
      <c r="D54" s="12"/>
      <c r="E54" s="12"/>
      <c r="F54" s="12"/>
    </row>
    <row r="55" spans="2:6" ht="12.75">
      <c r="B55" s="12"/>
      <c r="C55" s="12"/>
      <c r="D55" s="12"/>
      <c r="E55" s="12"/>
      <c r="F55" s="12"/>
    </row>
    <row r="56" spans="2:6" ht="12.75">
      <c r="B56" s="12"/>
      <c r="C56" s="12"/>
      <c r="D56" s="12"/>
      <c r="E56" s="12"/>
      <c r="F56" s="12"/>
    </row>
  </sheetData>
  <sheetProtection/>
  <mergeCells count="7">
    <mergeCell ref="A2:F2"/>
    <mergeCell ref="E4:F4"/>
    <mergeCell ref="E5:F5"/>
    <mergeCell ref="B6:F6"/>
    <mergeCell ref="A4:A5"/>
    <mergeCell ref="A7:A18"/>
    <mergeCell ref="B4:C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2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8"/>
  <sheetViews>
    <sheetView workbookViewId="0" topLeftCell="A1">
      <selection activeCell="P4" sqref="P4"/>
    </sheetView>
  </sheetViews>
  <sheetFormatPr defaultColWidth="9.33203125" defaultRowHeight="11.25"/>
  <cols>
    <col min="1" max="1" width="11.5" style="0" customWidth="1"/>
    <col min="2" max="2" width="19.5" style="0" customWidth="1"/>
    <col min="3" max="3" width="25.66015625" style="0" customWidth="1"/>
    <col min="4" max="4" width="13.33203125" style="0" customWidth="1"/>
    <col min="9" max="9" width="6.5" style="0" customWidth="1"/>
    <col min="11" max="11" width="9.83203125" style="0" customWidth="1"/>
    <col min="14" max="14" width="8.66015625" style="0" customWidth="1"/>
    <col min="15" max="15" width="9.33203125" style="0" hidden="1" customWidth="1"/>
  </cols>
  <sheetData>
    <row r="1" spans="1:2" ht="18">
      <c r="A1" s="219" t="s">
        <v>333</v>
      </c>
      <c r="B1" s="219"/>
    </row>
    <row r="2" spans="1:7" ht="12">
      <c r="A2" s="220"/>
      <c r="B2" s="220"/>
      <c r="C2" s="220"/>
      <c r="D2" s="220"/>
      <c r="E2" s="220"/>
      <c r="F2" s="220"/>
      <c r="G2" s="220"/>
    </row>
    <row r="3" spans="1:15" ht="30" customHeight="1">
      <c r="A3" s="221" t="s">
        <v>334</v>
      </c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</row>
    <row r="4" spans="1:15" ht="39" customHeight="1">
      <c r="A4" s="149" t="s">
        <v>335</v>
      </c>
      <c r="B4" s="222" t="s">
        <v>359</v>
      </c>
      <c r="C4" s="222"/>
      <c r="D4" s="149" t="s">
        <v>336</v>
      </c>
      <c r="E4" s="223" t="s">
        <v>379</v>
      </c>
      <c r="F4" s="222"/>
      <c r="G4" s="222"/>
      <c r="H4" s="222"/>
      <c r="I4" s="222"/>
      <c r="J4" s="224" t="s">
        <v>337</v>
      </c>
      <c r="K4" s="224"/>
      <c r="L4" s="222" t="s">
        <v>361</v>
      </c>
      <c r="M4" s="222"/>
      <c r="N4" s="222"/>
      <c r="O4" s="222"/>
    </row>
    <row r="5" spans="1:15" ht="35.25" customHeight="1">
      <c r="A5" s="149" t="s">
        <v>338</v>
      </c>
      <c r="B5" s="222" t="s">
        <v>360</v>
      </c>
      <c r="C5" s="222"/>
      <c r="D5" s="149" t="s">
        <v>339</v>
      </c>
      <c r="E5" s="222"/>
      <c r="F5" s="222"/>
      <c r="G5" s="222"/>
      <c r="H5" s="222"/>
      <c r="I5" s="222"/>
      <c r="J5" s="224" t="s">
        <v>340</v>
      </c>
      <c r="K5" s="224"/>
      <c r="L5" s="225" t="s">
        <v>363</v>
      </c>
      <c r="M5" s="225"/>
      <c r="N5" s="225"/>
      <c r="O5" s="225"/>
    </row>
    <row r="6" spans="1:15" ht="43.5" customHeight="1">
      <c r="A6" s="149" t="s">
        <v>341</v>
      </c>
      <c r="B6" s="222">
        <v>10</v>
      </c>
      <c r="C6" s="222"/>
      <c r="D6" s="149" t="s">
        <v>342</v>
      </c>
      <c r="E6" s="222"/>
      <c r="F6" s="222"/>
      <c r="G6" s="222"/>
      <c r="H6" s="222"/>
      <c r="I6" s="222"/>
      <c r="J6" s="153" t="s">
        <v>343</v>
      </c>
      <c r="K6" s="153" t="s">
        <v>344</v>
      </c>
      <c r="L6" s="225" t="s">
        <v>363</v>
      </c>
      <c r="M6" s="225"/>
      <c r="N6" s="225"/>
      <c r="O6" s="225"/>
    </row>
    <row r="7" spans="1:15" ht="30" customHeight="1">
      <c r="A7" s="226" t="s">
        <v>345</v>
      </c>
      <c r="B7" s="227" t="s">
        <v>362</v>
      </c>
      <c r="C7" s="227"/>
      <c r="D7" s="227"/>
      <c r="E7" s="227"/>
      <c r="F7" s="227"/>
      <c r="G7" s="227"/>
      <c r="H7" s="227"/>
      <c r="I7" s="227"/>
      <c r="J7" s="224" t="s">
        <v>346</v>
      </c>
      <c r="K7" s="224"/>
      <c r="L7" s="225">
        <v>0</v>
      </c>
      <c r="M7" s="225"/>
      <c r="N7" s="225"/>
      <c r="O7" s="225"/>
    </row>
    <row r="8" spans="1:15" ht="30" customHeight="1">
      <c r="A8" s="226"/>
      <c r="B8" s="227"/>
      <c r="C8" s="227"/>
      <c r="D8" s="227"/>
      <c r="E8" s="227"/>
      <c r="F8" s="227"/>
      <c r="G8" s="227"/>
      <c r="H8" s="227"/>
      <c r="I8" s="227"/>
      <c r="J8" s="224" t="s">
        <v>347</v>
      </c>
      <c r="K8" s="224"/>
      <c r="L8" s="225">
        <v>0</v>
      </c>
      <c r="M8" s="225"/>
      <c r="N8" s="225"/>
      <c r="O8" s="225"/>
    </row>
    <row r="9" spans="1:15" ht="30" customHeight="1">
      <c r="A9" s="226"/>
      <c r="B9" s="227"/>
      <c r="C9" s="227"/>
      <c r="D9" s="227"/>
      <c r="E9" s="227"/>
      <c r="F9" s="227"/>
      <c r="G9" s="227"/>
      <c r="H9" s="227"/>
      <c r="I9" s="227"/>
      <c r="J9" s="224" t="s">
        <v>348</v>
      </c>
      <c r="K9" s="224"/>
      <c r="L9" s="225">
        <v>0</v>
      </c>
      <c r="M9" s="225"/>
      <c r="N9" s="225"/>
      <c r="O9" s="225"/>
    </row>
    <row r="10" spans="1:15" ht="30" customHeight="1">
      <c r="A10" s="226"/>
      <c r="B10" s="227"/>
      <c r="C10" s="227"/>
      <c r="D10" s="227"/>
      <c r="E10" s="227"/>
      <c r="F10" s="227"/>
      <c r="G10" s="227"/>
      <c r="H10" s="227"/>
      <c r="I10" s="227"/>
      <c r="J10" s="224" t="s">
        <v>349</v>
      </c>
      <c r="K10" s="224"/>
      <c r="L10" s="225">
        <v>0</v>
      </c>
      <c r="M10" s="225"/>
      <c r="N10" s="225"/>
      <c r="O10" s="225"/>
    </row>
    <row r="11" spans="1:15" ht="30" customHeight="1">
      <c r="A11" s="150" t="s">
        <v>350</v>
      </c>
      <c r="B11" s="150" t="s">
        <v>351</v>
      </c>
      <c r="C11" s="150" t="s">
        <v>352</v>
      </c>
      <c r="D11" s="150" t="s">
        <v>353</v>
      </c>
      <c r="E11" s="150" t="s">
        <v>354</v>
      </c>
      <c r="F11" s="150" t="s">
        <v>355</v>
      </c>
      <c r="G11" s="150" t="s">
        <v>356</v>
      </c>
      <c r="H11" s="150" t="s">
        <v>357</v>
      </c>
      <c r="I11" s="150" t="s">
        <v>358</v>
      </c>
      <c r="J11" s="149"/>
      <c r="K11" s="152"/>
      <c r="L11" s="152"/>
      <c r="M11" s="152"/>
      <c r="N11" s="152"/>
      <c r="O11" s="152"/>
    </row>
    <row r="12" spans="1:15" ht="30" customHeight="1">
      <c r="A12" s="154" t="s">
        <v>315</v>
      </c>
      <c r="B12" s="154" t="s">
        <v>316</v>
      </c>
      <c r="C12" s="157" t="s">
        <v>367</v>
      </c>
      <c r="D12" s="157" t="s">
        <v>372</v>
      </c>
      <c r="E12" s="151"/>
      <c r="F12" s="154" t="s">
        <v>373</v>
      </c>
      <c r="G12" s="154" t="s">
        <v>317</v>
      </c>
      <c r="H12" s="218" t="s">
        <v>377</v>
      </c>
      <c r="I12" s="218"/>
      <c r="J12" s="151"/>
      <c r="K12" s="151"/>
      <c r="L12" s="151"/>
      <c r="M12" s="151"/>
      <c r="N12" s="151"/>
      <c r="O12" s="151"/>
    </row>
    <row r="13" spans="1:15" ht="30" customHeight="1">
      <c r="A13" s="154" t="s">
        <v>315</v>
      </c>
      <c r="B13" s="154" t="s">
        <v>316</v>
      </c>
      <c r="C13" s="157" t="s">
        <v>368</v>
      </c>
      <c r="D13" s="157" t="s">
        <v>372</v>
      </c>
      <c r="E13" s="151"/>
      <c r="F13" s="154" t="s">
        <v>374</v>
      </c>
      <c r="G13" s="154" t="s">
        <v>317</v>
      </c>
      <c r="H13" s="218" t="s">
        <v>377</v>
      </c>
      <c r="I13" s="218"/>
      <c r="J13" s="151"/>
      <c r="K13" s="151"/>
      <c r="L13" s="151"/>
      <c r="M13" s="151"/>
      <c r="N13" s="151"/>
      <c r="O13" s="151"/>
    </row>
    <row r="14" spans="1:15" ht="30" customHeight="1">
      <c r="A14" s="154" t="s">
        <v>315</v>
      </c>
      <c r="B14" s="154" t="s">
        <v>319</v>
      </c>
      <c r="C14" s="157" t="s">
        <v>369</v>
      </c>
      <c r="D14" s="157" t="s">
        <v>372</v>
      </c>
      <c r="E14" s="151"/>
      <c r="F14" s="154" t="s">
        <v>375</v>
      </c>
      <c r="G14" s="154" t="s">
        <v>295</v>
      </c>
      <c r="H14" s="218" t="s">
        <v>377</v>
      </c>
      <c r="I14" s="218"/>
      <c r="J14" s="151"/>
      <c r="K14" s="151"/>
      <c r="L14" s="151"/>
      <c r="M14" s="151"/>
      <c r="N14" s="151"/>
      <c r="O14" s="151"/>
    </row>
    <row r="15" spans="1:15" ht="30" customHeight="1">
      <c r="A15" s="154" t="s">
        <v>320</v>
      </c>
      <c r="B15" s="154" t="s">
        <v>364</v>
      </c>
      <c r="C15" s="157" t="s">
        <v>370</v>
      </c>
      <c r="D15" s="157" t="s">
        <v>372</v>
      </c>
      <c r="E15" s="151"/>
      <c r="F15" s="154" t="s">
        <v>376</v>
      </c>
      <c r="G15" s="154" t="s">
        <v>295</v>
      </c>
      <c r="H15" s="218" t="s">
        <v>377</v>
      </c>
      <c r="I15" s="218"/>
      <c r="J15" s="151"/>
      <c r="K15" s="151"/>
      <c r="L15" s="151"/>
      <c r="M15" s="151"/>
      <c r="N15" s="151"/>
      <c r="O15" s="151"/>
    </row>
    <row r="16" spans="1:15" ht="30" customHeight="1">
      <c r="A16" s="154" t="s">
        <v>365</v>
      </c>
      <c r="B16" s="154" t="s">
        <v>366</v>
      </c>
      <c r="C16" s="157" t="s">
        <v>371</v>
      </c>
      <c r="D16" s="157" t="s">
        <v>372</v>
      </c>
      <c r="E16" s="155"/>
      <c r="F16" s="154" t="s">
        <v>376</v>
      </c>
      <c r="G16" s="154" t="s">
        <v>295</v>
      </c>
      <c r="H16" s="218" t="s">
        <v>378</v>
      </c>
      <c r="I16" s="218"/>
      <c r="J16" s="156"/>
      <c r="K16" s="155"/>
      <c r="L16" s="155"/>
      <c r="M16" s="155"/>
      <c r="N16" s="155"/>
      <c r="O16" s="155"/>
    </row>
    <row r="17" spans="1:15" ht="30" customHeight="1">
      <c r="A17" s="228"/>
      <c r="B17" s="228"/>
      <c r="C17" s="228"/>
      <c r="D17" s="228"/>
      <c r="E17" s="228"/>
      <c r="F17" s="228"/>
      <c r="G17" s="228"/>
      <c r="H17" s="228"/>
      <c r="I17" s="228"/>
      <c r="J17" s="228"/>
      <c r="K17" s="228"/>
      <c r="L17" s="228"/>
      <c r="M17" s="228"/>
      <c r="N17" s="228"/>
      <c r="O17" s="228"/>
    </row>
    <row r="18" spans="1:15" ht="30" customHeight="1">
      <c r="A18" s="228"/>
      <c r="B18" s="228"/>
      <c r="C18" s="228"/>
      <c r="D18" s="228"/>
      <c r="E18" s="228"/>
      <c r="F18" s="228"/>
      <c r="G18" s="228"/>
      <c r="H18" s="228"/>
      <c r="I18" s="228"/>
      <c r="J18" s="228"/>
      <c r="K18" s="228"/>
      <c r="L18" s="228"/>
      <c r="M18" s="228"/>
      <c r="N18" s="228"/>
      <c r="O18" s="228"/>
    </row>
  </sheetData>
  <sheetProtection/>
  <mergeCells count="30">
    <mergeCell ref="L9:O9"/>
    <mergeCell ref="H15:I15"/>
    <mergeCell ref="H16:I16"/>
    <mergeCell ref="H13:I13"/>
    <mergeCell ref="J10:K10"/>
    <mergeCell ref="L10:O10"/>
    <mergeCell ref="A7:A10"/>
    <mergeCell ref="B7:I10"/>
    <mergeCell ref="A17:O18"/>
    <mergeCell ref="J7:K7"/>
    <mergeCell ref="L7:O7"/>
    <mergeCell ref="J8:K8"/>
    <mergeCell ref="L8:O8"/>
    <mergeCell ref="J9:K9"/>
    <mergeCell ref="E5:I5"/>
    <mergeCell ref="J5:K5"/>
    <mergeCell ref="L5:O5"/>
    <mergeCell ref="B6:C6"/>
    <mergeCell ref="E6:I6"/>
    <mergeCell ref="L6:O6"/>
    <mergeCell ref="H14:I14"/>
    <mergeCell ref="H12:I12"/>
    <mergeCell ref="A1:B1"/>
    <mergeCell ref="A2:G2"/>
    <mergeCell ref="A3:O3"/>
    <mergeCell ref="B4:C4"/>
    <mergeCell ref="E4:I4"/>
    <mergeCell ref="J4:K4"/>
    <mergeCell ref="L4:O4"/>
    <mergeCell ref="B5:C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7"/>
  <sheetViews>
    <sheetView workbookViewId="0" topLeftCell="A1">
      <selection activeCell="W19" sqref="W19"/>
    </sheetView>
  </sheetViews>
  <sheetFormatPr defaultColWidth="9.33203125" defaultRowHeight="11.25"/>
  <cols>
    <col min="1" max="1" width="12.16015625" style="0" customWidth="1"/>
    <col min="2" max="2" width="20.33203125" style="0" customWidth="1"/>
    <col min="3" max="3" width="22.5" style="0" customWidth="1"/>
    <col min="4" max="4" width="12.16015625" style="0" customWidth="1"/>
    <col min="5" max="5" width="8.16015625" style="0" customWidth="1"/>
    <col min="6" max="6" width="7.83203125" style="0" customWidth="1"/>
    <col min="7" max="7" width="6.83203125" style="0" customWidth="1"/>
    <col min="9" max="9" width="8.5" style="0" customWidth="1"/>
    <col min="11" max="11" width="14.66015625" style="0" customWidth="1"/>
    <col min="13" max="13" width="7.33203125" style="0" customWidth="1"/>
    <col min="14" max="14" width="5.16015625" style="0" customWidth="1"/>
    <col min="15" max="15" width="5.66015625" style="0" customWidth="1"/>
  </cols>
  <sheetData>
    <row r="1" spans="1:2" ht="18">
      <c r="A1" s="219" t="s">
        <v>333</v>
      </c>
      <c r="B1" s="219"/>
    </row>
    <row r="2" spans="1:7" ht="12">
      <c r="A2" s="220"/>
      <c r="B2" s="220"/>
      <c r="C2" s="220"/>
      <c r="D2" s="220"/>
      <c r="E2" s="220"/>
      <c r="F2" s="220"/>
      <c r="G2" s="220"/>
    </row>
    <row r="3" spans="1:15" ht="30" customHeight="1">
      <c r="A3" s="221" t="s">
        <v>334</v>
      </c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</row>
    <row r="4" spans="1:15" ht="37.5" customHeight="1">
      <c r="A4" s="149" t="s">
        <v>335</v>
      </c>
      <c r="B4" s="222" t="s">
        <v>359</v>
      </c>
      <c r="C4" s="222"/>
      <c r="D4" s="149" t="s">
        <v>336</v>
      </c>
      <c r="E4" s="223" t="s">
        <v>380</v>
      </c>
      <c r="F4" s="222"/>
      <c r="G4" s="222"/>
      <c r="H4" s="222"/>
      <c r="I4" s="222"/>
      <c r="J4" s="224" t="s">
        <v>337</v>
      </c>
      <c r="K4" s="224"/>
      <c r="L4" s="222" t="s">
        <v>381</v>
      </c>
      <c r="M4" s="222"/>
      <c r="N4" s="222"/>
      <c r="O4" s="222"/>
    </row>
    <row r="5" spans="1:15" ht="35.25" customHeight="1">
      <c r="A5" s="149" t="s">
        <v>338</v>
      </c>
      <c r="B5" s="222" t="s">
        <v>360</v>
      </c>
      <c r="C5" s="222"/>
      <c r="D5" s="149" t="s">
        <v>339</v>
      </c>
      <c r="E5" s="222"/>
      <c r="F5" s="222"/>
      <c r="G5" s="222"/>
      <c r="H5" s="222"/>
      <c r="I5" s="222"/>
      <c r="J5" s="224" t="s">
        <v>340</v>
      </c>
      <c r="K5" s="224"/>
      <c r="L5" s="225" t="s">
        <v>383</v>
      </c>
      <c r="M5" s="225"/>
      <c r="N5" s="225"/>
      <c r="O5" s="225"/>
    </row>
    <row r="6" spans="1:15" ht="43.5" customHeight="1">
      <c r="A6" s="149" t="s">
        <v>341</v>
      </c>
      <c r="B6" s="222">
        <v>10</v>
      </c>
      <c r="C6" s="222"/>
      <c r="D6" s="149" t="s">
        <v>342</v>
      </c>
      <c r="E6" s="222"/>
      <c r="F6" s="222"/>
      <c r="G6" s="222"/>
      <c r="H6" s="222"/>
      <c r="I6" s="222"/>
      <c r="J6" s="153" t="s">
        <v>343</v>
      </c>
      <c r="K6" s="153" t="s">
        <v>344</v>
      </c>
      <c r="L6" s="225" t="s">
        <v>383</v>
      </c>
      <c r="M6" s="225"/>
      <c r="N6" s="225"/>
      <c r="O6" s="225"/>
    </row>
    <row r="7" spans="1:15" ht="30" customHeight="1">
      <c r="A7" s="226" t="s">
        <v>345</v>
      </c>
      <c r="B7" s="229" t="s">
        <v>382</v>
      </c>
      <c r="C7" s="227"/>
      <c r="D7" s="227"/>
      <c r="E7" s="227"/>
      <c r="F7" s="227"/>
      <c r="G7" s="227"/>
      <c r="H7" s="227"/>
      <c r="I7" s="227"/>
      <c r="J7" s="224" t="s">
        <v>346</v>
      </c>
      <c r="K7" s="224"/>
      <c r="L7" s="225">
        <v>0</v>
      </c>
      <c r="M7" s="225"/>
      <c r="N7" s="225"/>
      <c r="O7" s="225"/>
    </row>
    <row r="8" spans="1:15" ht="30" customHeight="1">
      <c r="A8" s="226"/>
      <c r="B8" s="227"/>
      <c r="C8" s="227"/>
      <c r="D8" s="227"/>
      <c r="E8" s="227"/>
      <c r="F8" s="227"/>
      <c r="G8" s="227"/>
      <c r="H8" s="227"/>
      <c r="I8" s="227"/>
      <c r="J8" s="224" t="s">
        <v>347</v>
      </c>
      <c r="K8" s="224"/>
      <c r="L8" s="225">
        <v>0</v>
      </c>
      <c r="M8" s="225"/>
      <c r="N8" s="225"/>
      <c r="O8" s="225"/>
    </row>
    <row r="9" spans="1:15" ht="30" customHeight="1">
      <c r="A9" s="226"/>
      <c r="B9" s="227"/>
      <c r="C9" s="227"/>
      <c r="D9" s="227"/>
      <c r="E9" s="227"/>
      <c r="F9" s="227"/>
      <c r="G9" s="227"/>
      <c r="H9" s="227"/>
      <c r="I9" s="227"/>
      <c r="J9" s="224" t="s">
        <v>348</v>
      </c>
      <c r="K9" s="224"/>
      <c r="L9" s="225">
        <v>0</v>
      </c>
      <c r="M9" s="225"/>
      <c r="N9" s="225"/>
      <c r="O9" s="225"/>
    </row>
    <row r="10" spans="1:15" ht="30" customHeight="1">
      <c r="A10" s="226"/>
      <c r="B10" s="227"/>
      <c r="C10" s="227"/>
      <c r="D10" s="227"/>
      <c r="E10" s="227"/>
      <c r="F10" s="227"/>
      <c r="G10" s="227"/>
      <c r="H10" s="227"/>
      <c r="I10" s="227"/>
      <c r="J10" s="224" t="s">
        <v>349</v>
      </c>
      <c r="K10" s="224"/>
      <c r="L10" s="225">
        <v>0</v>
      </c>
      <c r="M10" s="225"/>
      <c r="N10" s="225"/>
      <c r="O10" s="225"/>
    </row>
    <row r="11" spans="1:15" ht="30" customHeight="1">
      <c r="A11" s="150" t="s">
        <v>350</v>
      </c>
      <c r="B11" s="150" t="s">
        <v>351</v>
      </c>
      <c r="C11" s="150" t="s">
        <v>352</v>
      </c>
      <c r="D11" s="150" t="s">
        <v>353</v>
      </c>
      <c r="E11" s="150" t="s">
        <v>354</v>
      </c>
      <c r="F11" s="150" t="s">
        <v>355</v>
      </c>
      <c r="G11" s="150" t="s">
        <v>356</v>
      </c>
      <c r="H11" s="150" t="s">
        <v>357</v>
      </c>
      <c r="I11" s="150" t="s">
        <v>358</v>
      </c>
      <c r="J11" s="149"/>
      <c r="K11" s="152"/>
      <c r="L11" s="152"/>
      <c r="M11" s="152"/>
      <c r="N11" s="152"/>
      <c r="O11" s="152"/>
    </row>
    <row r="12" spans="1:15" ht="30" customHeight="1">
      <c r="A12" s="154" t="s">
        <v>315</v>
      </c>
      <c r="B12" s="154" t="s">
        <v>316</v>
      </c>
      <c r="C12" s="157" t="s">
        <v>321</v>
      </c>
      <c r="D12" s="154" t="s">
        <v>329</v>
      </c>
      <c r="E12" s="151"/>
      <c r="F12" s="154" t="s">
        <v>384</v>
      </c>
      <c r="G12" s="154" t="s">
        <v>322</v>
      </c>
      <c r="H12" s="157" t="s">
        <v>386</v>
      </c>
      <c r="I12" s="157"/>
      <c r="J12" s="151"/>
      <c r="K12" s="151"/>
      <c r="L12" s="151"/>
      <c r="M12" s="151"/>
      <c r="N12" s="151"/>
      <c r="O12" s="151"/>
    </row>
    <row r="13" spans="1:15" ht="30" customHeight="1">
      <c r="A13" s="154" t="s">
        <v>315</v>
      </c>
      <c r="B13" s="154" t="s">
        <v>319</v>
      </c>
      <c r="C13" s="157" t="s">
        <v>323</v>
      </c>
      <c r="D13" s="154" t="s">
        <v>329</v>
      </c>
      <c r="E13" s="151"/>
      <c r="F13" s="154" t="s">
        <v>375</v>
      </c>
      <c r="G13" s="154" t="s">
        <v>295</v>
      </c>
      <c r="H13" s="157" t="s">
        <v>377</v>
      </c>
      <c r="I13" s="157"/>
      <c r="J13" s="151"/>
      <c r="K13" s="151"/>
      <c r="L13" s="151"/>
      <c r="M13" s="151"/>
      <c r="N13" s="151"/>
      <c r="O13" s="151"/>
    </row>
    <row r="14" spans="1:15" ht="30" customHeight="1">
      <c r="A14" s="154" t="s">
        <v>320</v>
      </c>
      <c r="B14" s="154" t="s">
        <v>364</v>
      </c>
      <c r="C14" s="157" t="s">
        <v>324</v>
      </c>
      <c r="D14" s="154" t="s">
        <v>329</v>
      </c>
      <c r="E14" s="151"/>
      <c r="F14" s="154" t="s">
        <v>385</v>
      </c>
      <c r="G14" s="154" t="s">
        <v>317</v>
      </c>
      <c r="H14" s="157" t="s">
        <v>386</v>
      </c>
      <c r="I14" s="157"/>
      <c r="J14" s="151"/>
      <c r="K14" s="151"/>
      <c r="L14" s="151"/>
      <c r="M14" s="151"/>
      <c r="N14" s="151"/>
      <c r="O14" s="151"/>
    </row>
    <row r="15" spans="1:15" ht="30" customHeight="1">
      <c r="A15" s="154" t="s">
        <v>365</v>
      </c>
      <c r="B15" s="154" t="s">
        <v>366</v>
      </c>
      <c r="C15" s="157" t="s">
        <v>325</v>
      </c>
      <c r="D15" s="154" t="s">
        <v>329</v>
      </c>
      <c r="E15" s="151"/>
      <c r="F15" s="154" t="s">
        <v>376</v>
      </c>
      <c r="G15" s="154" t="s">
        <v>295</v>
      </c>
      <c r="H15" s="157" t="s">
        <v>378</v>
      </c>
      <c r="I15" s="157"/>
      <c r="J15" s="151"/>
      <c r="K15" s="151"/>
      <c r="L15" s="151"/>
      <c r="M15" s="151"/>
      <c r="N15" s="151"/>
      <c r="O15" s="151"/>
    </row>
    <row r="16" spans="1:15" ht="30" customHeight="1">
      <c r="A16" s="228"/>
      <c r="B16" s="228"/>
      <c r="C16" s="228"/>
      <c r="D16" s="228"/>
      <c r="E16" s="228"/>
      <c r="F16" s="228"/>
      <c r="G16" s="228"/>
      <c r="H16" s="228"/>
      <c r="I16" s="228"/>
      <c r="J16" s="228"/>
      <c r="K16" s="228"/>
      <c r="L16" s="228"/>
      <c r="M16" s="228"/>
      <c r="N16" s="228"/>
      <c r="O16" s="228"/>
    </row>
    <row r="17" spans="1:15" ht="30" customHeight="1">
      <c r="A17" s="228"/>
      <c r="B17" s="228"/>
      <c r="C17" s="228"/>
      <c r="D17" s="228"/>
      <c r="E17" s="228"/>
      <c r="F17" s="228"/>
      <c r="G17" s="228"/>
      <c r="H17" s="228"/>
      <c r="I17" s="228"/>
      <c r="J17" s="228"/>
      <c r="K17" s="228"/>
      <c r="L17" s="228"/>
      <c r="M17" s="228"/>
      <c r="N17" s="228"/>
      <c r="O17" s="228"/>
    </row>
  </sheetData>
  <sheetProtection/>
  <mergeCells count="25">
    <mergeCell ref="A1:B1"/>
    <mergeCell ref="A2:G2"/>
    <mergeCell ref="A3:O3"/>
    <mergeCell ref="B4:C4"/>
    <mergeCell ref="E4:I4"/>
    <mergeCell ref="J4:K4"/>
    <mergeCell ref="L4:O4"/>
    <mergeCell ref="L10:O10"/>
    <mergeCell ref="B5:C5"/>
    <mergeCell ref="E5:I5"/>
    <mergeCell ref="J5:K5"/>
    <mergeCell ref="L5:O5"/>
    <mergeCell ref="B6:C6"/>
    <mergeCell ref="E6:I6"/>
    <mergeCell ref="L6:O6"/>
    <mergeCell ref="A16:O17"/>
    <mergeCell ref="A7:A10"/>
    <mergeCell ref="B7:I10"/>
    <mergeCell ref="J7:K7"/>
    <mergeCell ref="L7:O7"/>
    <mergeCell ref="J8:K8"/>
    <mergeCell ref="L8:O8"/>
    <mergeCell ref="J9:K9"/>
    <mergeCell ref="L9:O9"/>
    <mergeCell ref="J10:K1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6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8"/>
  <sheetViews>
    <sheetView workbookViewId="0" topLeftCell="A1">
      <selection activeCell="M14" sqref="M14"/>
    </sheetView>
  </sheetViews>
  <sheetFormatPr defaultColWidth="9.33203125" defaultRowHeight="11.25"/>
  <cols>
    <col min="1" max="1" width="12.16015625" style="0" customWidth="1"/>
    <col min="2" max="2" width="20.16015625" style="0" customWidth="1"/>
    <col min="3" max="3" width="27.33203125" style="0" customWidth="1"/>
    <col min="4" max="4" width="9.5" style="0" customWidth="1"/>
    <col min="11" max="11" width="13.5" style="0" customWidth="1"/>
    <col min="13" max="14" width="7" style="0" customWidth="1"/>
    <col min="15" max="15" width="3.83203125" style="0" customWidth="1"/>
  </cols>
  <sheetData>
    <row r="1" spans="1:2" ht="18">
      <c r="A1" s="219" t="s">
        <v>333</v>
      </c>
      <c r="B1" s="219"/>
    </row>
    <row r="2" spans="1:7" ht="12">
      <c r="A2" s="220"/>
      <c r="B2" s="220"/>
      <c r="C2" s="220"/>
      <c r="D2" s="220"/>
      <c r="E2" s="220"/>
      <c r="F2" s="220"/>
      <c r="G2" s="220"/>
    </row>
    <row r="3" spans="1:15" ht="30" customHeight="1">
      <c r="A3" s="221" t="s">
        <v>334</v>
      </c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</row>
    <row r="4" spans="1:15" ht="30" customHeight="1">
      <c r="A4" s="149" t="s">
        <v>335</v>
      </c>
      <c r="B4" s="222" t="s">
        <v>359</v>
      </c>
      <c r="C4" s="222"/>
      <c r="D4" s="149" t="s">
        <v>336</v>
      </c>
      <c r="E4" s="223" t="s">
        <v>387</v>
      </c>
      <c r="F4" s="222"/>
      <c r="G4" s="222"/>
      <c r="H4" s="222"/>
      <c r="I4" s="222"/>
      <c r="J4" s="224" t="s">
        <v>337</v>
      </c>
      <c r="K4" s="224"/>
      <c r="L4" s="222" t="s">
        <v>388</v>
      </c>
      <c r="M4" s="222"/>
      <c r="N4" s="222"/>
      <c r="O4" s="222"/>
    </row>
    <row r="5" spans="1:15" ht="35.25" customHeight="1">
      <c r="A5" s="149" t="s">
        <v>338</v>
      </c>
      <c r="B5" s="222" t="s">
        <v>360</v>
      </c>
      <c r="C5" s="222"/>
      <c r="D5" s="149" t="s">
        <v>339</v>
      </c>
      <c r="E5" s="222"/>
      <c r="F5" s="222"/>
      <c r="G5" s="222"/>
      <c r="H5" s="222"/>
      <c r="I5" s="222"/>
      <c r="J5" s="224" t="s">
        <v>340</v>
      </c>
      <c r="K5" s="224"/>
      <c r="L5" s="225" t="s">
        <v>389</v>
      </c>
      <c r="M5" s="225"/>
      <c r="N5" s="225"/>
      <c r="O5" s="225"/>
    </row>
    <row r="6" spans="1:15" ht="43.5" customHeight="1">
      <c r="A6" s="149" t="s">
        <v>341</v>
      </c>
      <c r="B6" s="222">
        <v>10</v>
      </c>
      <c r="C6" s="222"/>
      <c r="D6" s="149" t="s">
        <v>342</v>
      </c>
      <c r="E6" s="222"/>
      <c r="F6" s="222"/>
      <c r="G6" s="222"/>
      <c r="H6" s="222"/>
      <c r="I6" s="222"/>
      <c r="J6" s="153" t="s">
        <v>343</v>
      </c>
      <c r="K6" s="153" t="s">
        <v>344</v>
      </c>
      <c r="L6" s="225" t="s">
        <v>389</v>
      </c>
      <c r="M6" s="225"/>
      <c r="N6" s="225"/>
      <c r="O6" s="225"/>
    </row>
    <row r="7" spans="1:15" ht="30" customHeight="1">
      <c r="A7" s="226" t="s">
        <v>345</v>
      </c>
      <c r="B7" s="229" t="s">
        <v>390</v>
      </c>
      <c r="C7" s="227"/>
      <c r="D7" s="227"/>
      <c r="E7" s="227"/>
      <c r="F7" s="227"/>
      <c r="G7" s="227"/>
      <c r="H7" s="227"/>
      <c r="I7" s="227"/>
      <c r="J7" s="224" t="s">
        <v>346</v>
      </c>
      <c r="K7" s="224"/>
      <c r="L7" s="225">
        <v>0</v>
      </c>
      <c r="M7" s="225"/>
      <c r="N7" s="225"/>
      <c r="O7" s="225"/>
    </row>
    <row r="8" spans="1:15" ht="30" customHeight="1">
      <c r="A8" s="226"/>
      <c r="B8" s="227"/>
      <c r="C8" s="227"/>
      <c r="D8" s="227"/>
      <c r="E8" s="227"/>
      <c r="F8" s="227"/>
      <c r="G8" s="227"/>
      <c r="H8" s="227"/>
      <c r="I8" s="227"/>
      <c r="J8" s="224" t="s">
        <v>347</v>
      </c>
      <c r="K8" s="224"/>
      <c r="L8" s="225">
        <v>0</v>
      </c>
      <c r="M8" s="225"/>
      <c r="N8" s="225"/>
      <c r="O8" s="225"/>
    </row>
    <row r="9" spans="1:15" ht="30" customHeight="1">
      <c r="A9" s="226"/>
      <c r="B9" s="227"/>
      <c r="C9" s="227"/>
      <c r="D9" s="227"/>
      <c r="E9" s="227"/>
      <c r="F9" s="227"/>
      <c r="G9" s="227"/>
      <c r="H9" s="227"/>
      <c r="I9" s="227"/>
      <c r="J9" s="224" t="s">
        <v>348</v>
      </c>
      <c r="K9" s="224"/>
      <c r="L9" s="225">
        <v>0</v>
      </c>
      <c r="M9" s="225"/>
      <c r="N9" s="225"/>
      <c r="O9" s="225"/>
    </row>
    <row r="10" spans="1:15" ht="30" customHeight="1">
      <c r="A10" s="226"/>
      <c r="B10" s="227"/>
      <c r="C10" s="227"/>
      <c r="D10" s="227"/>
      <c r="E10" s="227"/>
      <c r="F10" s="227"/>
      <c r="G10" s="227"/>
      <c r="H10" s="227"/>
      <c r="I10" s="227"/>
      <c r="J10" s="224" t="s">
        <v>349</v>
      </c>
      <c r="K10" s="224"/>
      <c r="L10" s="225">
        <v>0</v>
      </c>
      <c r="M10" s="225"/>
      <c r="N10" s="225"/>
      <c r="O10" s="225"/>
    </row>
    <row r="11" spans="1:15" ht="30" customHeight="1">
      <c r="A11" s="150" t="s">
        <v>350</v>
      </c>
      <c r="B11" s="150" t="s">
        <v>351</v>
      </c>
      <c r="C11" s="150" t="s">
        <v>352</v>
      </c>
      <c r="D11" s="150" t="s">
        <v>353</v>
      </c>
      <c r="E11" s="150" t="s">
        <v>354</v>
      </c>
      <c r="F11" s="150" t="s">
        <v>355</v>
      </c>
      <c r="G11" s="150" t="s">
        <v>356</v>
      </c>
      <c r="H11" s="150" t="s">
        <v>357</v>
      </c>
      <c r="I11" s="150" t="s">
        <v>358</v>
      </c>
      <c r="J11" s="149"/>
      <c r="K11" s="152"/>
      <c r="L11" s="152"/>
      <c r="M11" s="152"/>
      <c r="N11" s="152"/>
      <c r="O11" s="152"/>
    </row>
    <row r="12" spans="1:15" ht="30" customHeight="1">
      <c r="A12" s="154" t="s">
        <v>315</v>
      </c>
      <c r="B12" s="154" t="s">
        <v>316</v>
      </c>
      <c r="C12" s="157" t="s">
        <v>330</v>
      </c>
      <c r="D12" s="154" t="s">
        <v>329</v>
      </c>
      <c r="E12" s="151"/>
      <c r="F12" s="154" t="s">
        <v>392</v>
      </c>
      <c r="G12" s="154" t="s">
        <v>326</v>
      </c>
      <c r="H12" s="157" t="s">
        <v>377</v>
      </c>
      <c r="I12" s="157"/>
      <c r="J12" s="151"/>
      <c r="K12" s="151"/>
      <c r="L12" s="151"/>
      <c r="M12" s="151"/>
      <c r="N12" s="151"/>
      <c r="O12" s="151"/>
    </row>
    <row r="13" spans="1:15" ht="30" customHeight="1">
      <c r="A13" s="154" t="s">
        <v>315</v>
      </c>
      <c r="B13" s="154" t="s">
        <v>316</v>
      </c>
      <c r="C13" s="157" t="s">
        <v>327</v>
      </c>
      <c r="D13" s="154" t="s">
        <v>329</v>
      </c>
      <c r="E13" s="151"/>
      <c r="F13" s="154" t="s">
        <v>393</v>
      </c>
      <c r="G13" s="154" t="s">
        <v>328</v>
      </c>
      <c r="H13" s="157" t="s">
        <v>377</v>
      </c>
      <c r="I13" s="157"/>
      <c r="J13" s="151"/>
      <c r="K13" s="151"/>
      <c r="L13" s="151"/>
      <c r="M13" s="151"/>
      <c r="N13" s="151"/>
      <c r="O13" s="151"/>
    </row>
    <row r="14" spans="1:15" ht="30" customHeight="1">
      <c r="A14" s="154" t="s">
        <v>320</v>
      </c>
      <c r="B14" s="154" t="s">
        <v>364</v>
      </c>
      <c r="C14" s="157" t="s">
        <v>332</v>
      </c>
      <c r="D14" s="154" t="s">
        <v>329</v>
      </c>
      <c r="E14" s="151"/>
      <c r="F14" s="154" t="s">
        <v>376</v>
      </c>
      <c r="G14" s="154" t="s">
        <v>295</v>
      </c>
      <c r="H14" s="157" t="s">
        <v>377</v>
      </c>
      <c r="I14" s="157"/>
      <c r="J14" s="151"/>
      <c r="K14" s="151"/>
      <c r="L14" s="151"/>
      <c r="M14" s="151"/>
      <c r="N14" s="151"/>
      <c r="O14" s="151"/>
    </row>
    <row r="15" spans="1:15" ht="30" customHeight="1">
      <c r="A15" s="154" t="s">
        <v>365</v>
      </c>
      <c r="B15" s="154" t="s">
        <v>366</v>
      </c>
      <c r="C15" s="157" t="s">
        <v>325</v>
      </c>
      <c r="D15" s="154" t="s">
        <v>329</v>
      </c>
      <c r="E15" s="151"/>
      <c r="F15" s="154" t="s">
        <v>375</v>
      </c>
      <c r="G15" s="154" t="s">
        <v>295</v>
      </c>
      <c r="H15" s="157" t="s">
        <v>378</v>
      </c>
      <c r="I15" s="157"/>
      <c r="J15" s="151"/>
      <c r="K15" s="151"/>
      <c r="L15" s="151"/>
      <c r="M15" s="151"/>
      <c r="N15" s="151"/>
      <c r="O15" s="151"/>
    </row>
    <row r="16" spans="1:15" ht="30" customHeight="1">
      <c r="A16" s="154" t="s">
        <v>318</v>
      </c>
      <c r="B16" s="154" t="s">
        <v>391</v>
      </c>
      <c r="C16" s="157" t="s">
        <v>331</v>
      </c>
      <c r="D16" s="154" t="s">
        <v>329</v>
      </c>
      <c r="E16" s="151"/>
      <c r="F16" s="154" t="s">
        <v>385</v>
      </c>
      <c r="G16" s="154" t="s">
        <v>394</v>
      </c>
      <c r="H16" s="157" t="s">
        <v>377</v>
      </c>
      <c r="I16" s="157"/>
      <c r="J16" s="151"/>
      <c r="K16" s="151"/>
      <c r="L16" s="151"/>
      <c r="M16" s="151"/>
      <c r="N16" s="151"/>
      <c r="O16" s="151"/>
    </row>
    <row r="17" spans="1:15" ht="30" customHeight="1">
      <c r="A17" s="228"/>
      <c r="B17" s="228"/>
      <c r="C17" s="228"/>
      <c r="D17" s="228"/>
      <c r="E17" s="228"/>
      <c r="F17" s="228"/>
      <c r="G17" s="228"/>
      <c r="H17" s="228"/>
      <c r="I17" s="228"/>
      <c r="J17" s="228"/>
      <c r="K17" s="228"/>
      <c r="L17" s="228"/>
      <c r="M17" s="228"/>
      <c r="N17" s="228"/>
      <c r="O17" s="228"/>
    </row>
    <row r="18" spans="1:15" ht="30" customHeight="1">
      <c r="A18" s="228"/>
      <c r="B18" s="228"/>
      <c r="C18" s="228"/>
      <c r="D18" s="228"/>
      <c r="E18" s="228"/>
      <c r="F18" s="228"/>
      <c r="G18" s="228"/>
      <c r="H18" s="228"/>
      <c r="I18" s="228"/>
      <c r="J18" s="228"/>
      <c r="K18" s="228"/>
      <c r="L18" s="228"/>
      <c r="M18" s="228"/>
      <c r="N18" s="228"/>
      <c r="O18" s="228"/>
    </row>
  </sheetData>
  <sheetProtection/>
  <mergeCells count="25">
    <mergeCell ref="A1:B1"/>
    <mergeCell ref="A2:G2"/>
    <mergeCell ref="A3:O3"/>
    <mergeCell ref="B4:C4"/>
    <mergeCell ref="E4:I4"/>
    <mergeCell ref="J4:K4"/>
    <mergeCell ref="L4:O4"/>
    <mergeCell ref="L10:O10"/>
    <mergeCell ref="B5:C5"/>
    <mergeCell ref="E5:I5"/>
    <mergeCell ref="J5:K5"/>
    <mergeCell ref="L5:O5"/>
    <mergeCell ref="B6:C6"/>
    <mergeCell ref="E6:I6"/>
    <mergeCell ref="L6:O6"/>
    <mergeCell ref="A17:O18"/>
    <mergeCell ref="A7:A10"/>
    <mergeCell ref="B7:I10"/>
    <mergeCell ref="J7:K7"/>
    <mergeCell ref="L7:O7"/>
    <mergeCell ref="J8:K8"/>
    <mergeCell ref="L8:O8"/>
    <mergeCell ref="J9:K9"/>
    <mergeCell ref="L9:O9"/>
    <mergeCell ref="J10:K1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1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8"/>
  <sheetViews>
    <sheetView workbookViewId="0" topLeftCell="A1">
      <selection activeCell="E6" sqref="E6:I6"/>
    </sheetView>
  </sheetViews>
  <sheetFormatPr defaultColWidth="9.33203125" defaultRowHeight="11.25"/>
  <cols>
    <col min="1" max="1" width="12" style="0" customWidth="1"/>
    <col min="2" max="2" width="20.5" style="0" customWidth="1"/>
    <col min="3" max="3" width="26.5" style="0" customWidth="1"/>
    <col min="4" max="4" width="10.33203125" style="0" customWidth="1"/>
    <col min="5" max="5" width="8.33203125" style="0" customWidth="1"/>
    <col min="6" max="6" width="7.16015625" style="0" customWidth="1"/>
    <col min="7" max="7" width="9" style="0" customWidth="1"/>
    <col min="11" max="11" width="14.66015625" style="0" customWidth="1"/>
    <col min="12" max="12" width="8.66015625" style="0" customWidth="1"/>
    <col min="13" max="13" width="7.5" style="0" customWidth="1"/>
    <col min="14" max="14" width="7.33203125" style="0" customWidth="1"/>
    <col min="15" max="15" width="7" style="0" customWidth="1"/>
  </cols>
  <sheetData>
    <row r="1" spans="1:2" ht="18">
      <c r="A1" s="219" t="s">
        <v>333</v>
      </c>
      <c r="B1" s="219"/>
    </row>
    <row r="2" spans="1:7" ht="12">
      <c r="A2" s="220"/>
      <c r="B2" s="220"/>
      <c r="C2" s="220"/>
      <c r="D2" s="220"/>
      <c r="E2" s="220"/>
      <c r="F2" s="220"/>
      <c r="G2" s="220"/>
    </row>
    <row r="3" spans="1:15" ht="30" customHeight="1">
      <c r="A3" s="221" t="s">
        <v>334</v>
      </c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</row>
    <row r="4" spans="1:15" ht="42" customHeight="1">
      <c r="A4" s="149" t="s">
        <v>335</v>
      </c>
      <c r="B4" s="222" t="s">
        <v>359</v>
      </c>
      <c r="C4" s="222"/>
      <c r="D4" s="149" t="s">
        <v>336</v>
      </c>
      <c r="E4" s="223" t="s">
        <v>395</v>
      </c>
      <c r="F4" s="222"/>
      <c r="G4" s="222"/>
      <c r="H4" s="222"/>
      <c r="I4" s="222"/>
      <c r="J4" s="224" t="s">
        <v>337</v>
      </c>
      <c r="K4" s="224"/>
      <c r="L4" s="222" t="s">
        <v>396</v>
      </c>
      <c r="M4" s="222"/>
      <c r="N4" s="222"/>
      <c r="O4" s="222"/>
    </row>
    <row r="5" spans="1:15" ht="35.25" customHeight="1">
      <c r="A5" s="149" t="s">
        <v>338</v>
      </c>
      <c r="B5" s="222" t="s">
        <v>360</v>
      </c>
      <c r="C5" s="222"/>
      <c r="D5" s="149" t="s">
        <v>339</v>
      </c>
      <c r="E5" s="222"/>
      <c r="F5" s="222"/>
      <c r="G5" s="222"/>
      <c r="H5" s="222"/>
      <c r="I5" s="222"/>
      <c r="J5" s="224" t="s">
        <v>340</v>
      </c>
      <c r="K5" s="224"/>
      <c r="L5" s="225" t="s">
        <v>389</v>
      </c>
      <c r="M5" s="225"/>
      <c r="N5" s="225"/>
      <c r="O5" s="225"/>
    </row>
    <row r="6" spans="1:15" ht="43.5" customHeight="1">
      <c r="A6" s="149" t="s">
        <v>341</v>
      </c>
      <c r="B6" s="222">
        <v>10</v>
      </c>
      <c r="C6" s="222"/>
      <c r="D6" s="149" t="s">
        <v>342</v>
      </c>
      <c r="E6" s="222"/>
      <c r="F6" s="222"/>
      <c r="G6" s="222"/>
      <c r="H6" s="222"/>
      <c r="I6" s="222"/>
      <c r="J6" s="153" t="s">
        <v>343</v>
      </c>
      <c r="K6" s="153" t="s">
        <v>344</v>
      </c>
      <c r="L6" s="225" t="s">
        <v>389</v>
      </c>
      <c r="M6" s="225"/>
      <c r="N6" s="225"/>
      <c r="O6" s="225"/>
    </row>
    <row r="7" spans="1:15" ht="30" customHeight="1">
      <c r="A7" s="226" t="s">
        <v>345</v>
      </c>
      <c r="B7" s="229" t="s">
        <v>402</v>
      </c>
      <c r="C7" s="227"/>
      <c r="D7" s="227"/>
      <c r="E7" s="227"/>
      <c r="F7" s="227"/>
      <c r="G7" s="227"/>
      <c r="H7" s="227"/>
      <c r="I7" s="227"/>
      <c r="J7" s="224" t="s">
        <v>346</v>
      </c>
      <c r="K7" s="224"/>
      <c r="L7" s="225">
        <v>0</v>
      </c>
      <c r="M7" s="225"/>
      <c r="N7" s="225"/>
      <c r="O7" s="225"/>
    </row>
    <row r="8" spans="1:15" ht="30" customHeight="1">
      <c r="A8" s="226"/>
      <c r="B8" s="227"/>
      <c r="C8" s="227"/>
      <c r="D8" s="227"/>
      <c r="E8" s="227"/>
      <c r="F8" s="227"/>
      <c r="G8" s="227"/>
      <c r="H8" s="227"/>
      <c r="I8" s="227"/>
      <c r="J8" s="224" t="s">
        <v>347</v>
      </c>
      <c r="K8" s="224"/>
      <c r="L8" s="225">
        <v>0</v>
      </c>
      <c r="M8" s="225"/>
      <c r="N8" s="225"/>
      <c r="O8" s="225"/>
    </row>
    <row r="9" spans="1:15" ht="30" customHeight="1">
      <c r="A9" s="226"/>
      <c r="B9" s="227"/>
      <c r="C9" s="227"/>
      <c r="D9" s="227"/>
      <c r="E9" s="227"/>
      <c r="F9" s="227"/>
      <c r="G9" s="227"/>
      <c r="H9" s="227"/>
      <c r="I9" s="227"/>
      <c r="J9" s="224" t="s">
        <v>348</v>
      </c>
      <c r="K9" s="224"/>
      <c r="L9" s="225">
        <v>0</v>
      </c>
      <c r="M9" s="225"/>
      <c r="N9" s="225"/>
      <c r="O9" s="225"/>
    </row>
    <row r="10" spans="1:15" ht="30" customHeight="1">
      <c r="A10" s="226"/>
      <c r="B10" s="227"/>
      <c r="C10" s="227"/>
      <c r="D10" s="227"/>
      <c r="E10" s="227"/>
      <c r="F10" s="227"/>
      <c r="G10" s="227"/>
      <c r="H10" s="227"/>
      <c r="I10" s="227"/>
      <c r="J10" s="224" t="s">
        <v>349</v>
      </c>
      <c r="K10" s="224"/>
      <c r="L10" s="225">
        <v>0</v>
      </c>
      <c r="M10" s="225"/>
      <c r="N10" s="225"/>
      <c r="O10" s="225"/>
    </row>
    <row r="11" spans="1:15" ht="30" customHeight="1">
      <c r="A11" s="150" t="s">
        <v>350</v>
      </c>
      <c r="B11" s="150" t="s">
        <v>351</v>
      </c>
      <c r="C11" s="150" t="s">
        <v>352</v>
      </c>
      <c r="D11" s="150" t="s">
        <v>353</v>
      </c>
      <c r="E11" s="150" t="s">
        <v>354</v>
      </c>
      <c r="F11" s="150" t="s">
        <v>355</v>
      </c>
      <c r="G11" s="150" t="s">
        <v>356</v>
      </c>
      <c r="H11" s="150" t="s">
        <v>357</v>
      </c>
      <c r="I11" s="150" t="s">
        <v>358</v>
      </c>
      <c r="J11" s="149"/>
      <c r="K11" s="152"/>
      <c r="L11" s="152"/>
      <c r="M11" s="152"/>
      <c r="N11" s="152"/>
      <c r="O11" s="152"/>
    </row>
    <row r="12" spans="1:15" ht="30" customHeight="1">
      <c r="A12" s="154" t="s">
        <v>315</v>
      </c>
      <c r="B12" s="159" t="s">
        <v>316</v>
      </c>
      <c r="C12" s="160" t="s">
        <v>399</v>
      </c>
      <c r="D12" s="159" t="s">
        <v>329</v>
      </c>
      <c r="E12" s="151"/>
      <c r="F12" s="154" t="s">
        <v>392</v>
      </c>
      <c r="G12" s="154" t="s">
        <v>326</v>
      </c>
      <c r="H12" s="157" t="s">
        <v>377</v>
      </c>
      <c r="I12" s="157"/>
      <c r="J12" s="151"/>
      <c r="K12" s="151"/>
      <c r="L12" s="151"/>
      <c r="M12" s="151"/>
      <c r="N12" s="151"/>
      <c r="O12" s="151"/>
    </row>
    <row r="13" spans="1:15" ht="30" customHeight="1">
      <c r="A13" s="154" t="s">
        <v>315</v>
      </c>
      <c r="B13" s="159" t="s">
        <v>316</v>
      </c>
      <c r="C13" s="160" t="s">
        <v>327</v>
      </c>
      <c r="D13" s="159" t="s">
        <v>329</v>
      </c>
      <c r="E13" s="151"/>
      <c r="F13" s="154" t="s">
        <v>393</v>
      </c>
      <c r="G13" s="154" t="s">
        <v>328</v>
      </c>
      <c r="H13" s="157" t="s">
        <v>377</v>
      </c>
      <c r="I13" s="157"/>
      <c r="J13" s="151"/>
      <c r="K13" s="151"/>
      <c r="L13" s="151"/>
      <c r="M13" s="151"/>
      <c r="N13" s="151"/>
      <c r="O13" s="151"/>
    </row>
    <row r="14" spans="1:15" ht="30" customHeight="1">
      <c r="A14" s="154" t="s">
        <v>320</v>
      </c>
      <c r="B14" s="159" t="s">
        <v>397</v>
      </c>
      <c r="C14" s="160" t="s">
        <v>400</v>
      </c>
      <c r="D14" s="159" t="s">
        <v>329</v>
      </c>
      <c r="E14" s="151"/>
      <c r="F14" s="154" t="s">
        <v>376</v>
      </c>
      <c r="G14" s="154" t="s">
        <v>295</v>
      </c>
      <c r="H14" s="157" t="s">
        <v>377</v>
      </c>
      <c r="I14" s="157"/>
      <c r="J14" s="151"/>
      <c r="K14" s="151"/>
      <c r="L14" s="151"/>
      <c r="M14" s="151"/>
      <c r="N14" s="151"/>
      <c r="O14" s="151"/>
    </row>
    <row r="15" spans="1:15" ht="30" customHeight="1">
      <c r="A15" s="154" t="s">
        <v>365</v>
      </c>
      <c r="B15" s="159" t="s">
        <v>366</v>
      </c>
      <c r="C15" s="160" t="s">
        <v>325</v>
      </c>
      <c r="D15" s="159" t="s">
        <v>329</v>
      </c>
      <c r="E15" s="151"/>
      <c r="F15" s="154" t="s">
        <v>375</v>
      </c>
      <c r="G15" s="154" t="s">
        <v>295</v>
      </c>
      <c r="H15" s="157" t="s">
        <v>378</v>
      </c>
      <c r="I15" s="157"/>
      <c r="J15" s="151"/>
      <c r="K15" s="151"/>
      <c r="L15" s="151"/>
      <c r="M15" s="151"/>
      <c r="N15" s="151"/>
      <c r="O15" s="151"/>
    </row>
    <row r="16" spans="1:15" ht="30" customHeight="1">
      <c r="A16" s="154" t="s">
        <v>318</v>
      </c>
      <c r="B16" s="159" t="s">
        <v>398</v>
      </c>
      <c r="C16" s="160" t="s">
        <v>401</v>
      </c>
      <c r="D16" s="159" t="s">
        <v>329</v>
      </c>
      <c r="E16" s="151"/>
      <c r="F16" s="154" t="s">
        <v>385</v>
      </c>
      <c r="G16" s="154" t="s">
        <v>394</v>
      </c>
      <c r="H16" s="157" t="s">
        <v>377</v>
      </c>
      <c r="I16" s="157"/>
      <c r="J16" s="151"/>
      <c r="K16" s="151"/>
      <c r="L16" s="151"/>
      <c r="M16" s="151"/>
      <c r="N16" s="151"/>
      <c r="O16" s="151"/>
    </row>
    <row r="17" spans="1:15" ht="30" customHeight="1">
      <c r="A17" s="228"/>
      <c r="B17" s="228"/>
      <c r="C17" s="228"/>
      <c r="D17" s="228"/>
      <c r="E17" s="228"/>
      <c r="F17" s="228"/>
      <c r="G17" s="228"/>
      <c r="H17" s="228"/>
      <c r="I17" s="228"/>
      <c r="J17" s="228"/>
      <c r="K17" s="228"/>
      <c r="L17" s="228"/>
      <c r="M17" s="228"/>
      <c r="N17" s="228"/>
      <c r="O17" s="228"/>
    </row>
    <row r="18" spans="1:15" ht="30" customHeight="1">
      <c r="A18" s="228"/>
      <c r="B18" s="228"/>
      <c r="C18" s="228"/>
      <c r="D18" s="228"/>
      <c r="E18" s="228"/>
      <c r="F18" s="228"/>
      <c r="G18" s="228"/>
      <c r="H18" s="228"/>
      <c r="I18" s="228"/>
      <c r="J18" s="228"/>
      <c r="K18" s="228"/>
      <c r="L18" s="228"/>
      <c r="M18" s="228"/>
      <c r="N18" s="228"/>
      <c r="O18" s="228"/>
    </row>
  </sheetData>
  <sheetProtection/>
  <mergeCells count="25">
    <mergeCell ref="A1:B1"/>
    <mergeCell ref="A2:G2"/>
    <mergeCell ref="A3:O3"/>
    <mergeCell ref="B4:C4"/>
    <mergeCell ref="E4:I4"/>
    <mergeCell ref="J4:K4"/>
    <mergeCell ref="L4:O4"/>
    <mergeCell ref="L10:O10"/>
    <mergeCell ref="B5:C5"/>
    <mergeCell ref="E5:I5"/>
    <mergeCell ref="J5:K5"/>
    <mergeCell ref="L5:O5"/>
    <mergeCell ref="B6:C6"/>
    <mergeCell ref="E6:I6"/>
    <mergeCell ref="L6:O6"/>
    <mergeCell ref="A17:O18"/>
    <mergeCell ref="A7:A10"/>
    <mergeCell ref="B7:I10"/>
    <mergeCell ref="J7:K7"/>
    <mergeCell ref="L7:O7"/>
    <mergeCell ref="J8:K8"/>
    <mergeCell ref="L8:O8"/>
    <mergeCell ref="J9:K9"/>
    <mergeCell ref="L9:O9"/>
    <mergeCell ref="J10:K1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7"/>
  <sheetViews>
    <sheetView tabSelected="1" workbookViewId="0" topLeftCell="A1">
      <selection activeCell="C1" sqref="A1:G2"/>
    </sheetView>
  </sheetViews>
  <sheetFormatPr defaultColWidth="9.33203125" defaultRowHeight="11.25"/>
  <cols>
    <col min="1" max="1" width="10.66015625" style="0" customWidth="1"/>
    <col min="2" max="2" width="19.33203125" style="0" customWidth="1"/>
    <col min="3" max="3" width="37" style="0" customWidth="1"/>
    <col min="4" max="4" width="9.66015625" style="0" customWidth="1"/>
    <col min="5" max="5" width="8.5" style="0" customWidth="1"/>
    <col min="6" max="6" width="6.33203125" style="0" customWidth="1"/>
    <col min="7" max="7" width="6.66015625" style="0" customWidth="1"/>
    <col min="8" max="8" width="7" style="0" customWidth="1"/>
    <col min="9" max="9" width="8.66015625" style="0" customWidth="1"/>
    <col min="11" max="11" width="14.66015625" style="0" customWidth="1"/>
    <col min="13" max="13" width="5.83203125" style="0" customWidth="1"/>
    <col min="14" max="14" width="4" style="0" customWidth="1"/>
    <col min="15" max="15" width="5.83203125" style="0" customWidth="1"/>
  </cols>
  <sheetData>
    <row r="1" spans="1:2" ht="18">
      <c r="A1" s="219" t="s">
        <v>333</v>
      </c>
      <c r="B1" s="219"/>
    </row>
    <row r="2" spans="1:7" ht="12">
      <c r="A2" s="220"/>
      <c r="B2" s="220"/>
      <c r="C2" s="220"/>
      <c r="D2" s="220"/>
      <c r="E2" s="220"/>
      <c r="F2" s="220"/>
      <c r="G2" s="220"/>
    </row>
    <row r="3" spans="1:15" ht="30" customHeight="1">
      <c r="A3" s="221" t="s">
        <v>334</v>
      </c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</row>
    <row r="4" spans="1:15" ht="30" customHeight="1">
      <c r="A4" s="149" t="s">
        <v>335</v>
      </c>
      <c r="B4" s="222" t="s">
        <v>359</v>
      </c>
      <c r="C4" s="222"/>
      <c r="D4" s="149" t="s">
        <v>336</v>
      </c>
      <c r="E4" s="223" t="s">
        <v>403</v>
      </c>
      <c r="F4" s="222"/>
      <c r="G4" s="222"/>
      <c r="H4" s="222"/>
      <c r="I4" s="222"/>
      <c r="J4" s="224" t="s">
        <v>337</v>
      </c>
      <c r="K4" s="224"/>
      <c r="L4" s="222" t="s">
        <v>404</v>
      </c>
      <c r="M4" s="222"/>
      <c r="N4" s="222"/>
      <c r="O4" s="222"/>
    </row>
    <row r="5" spans="1:15" ht="35.25" customHeight="1">
      <c r="A5" s="149" t="s">
        <v>338</v>
      </c>
      <c r="B5" s="222" t="s">
        <v>360</v>
      </c>
      <c r="C5" s="222"/>
      <c r="D5" s="149" t="s">
        <v>339</v>
      </c>
      <c r="E5" s="222"/>
      <c r="F5" s="222"/>
      <c r="G5" s="222"/>
      <c r="H5" s="222"/>
      <c r="I5" s="222"/>
      <c r="J5" s="224" t="s">
        <v>340</v>
      </c>
      <c r="K5" s="224"/>
      <c r="L5" s="225" t="s">
        <v>414</v>
      </c>
      <c r="M5" s="225"/>
      <c r="N5" s="225"/>
      <c r="O5" s="225"/>
    </row>
    <row r="6" spans="1:15" ht="43.5" customHeight="1">
      <c r="A6" s="149" t="s">
        <v>341</v>
      </c>
      <c r="B6" s="222">
        <v>10</v>
      </c>
      <c r="C6" s="222"/>
      <c r="D6" s="149" t="s">
        <v>342</v>
      </c>
      <c r="E6" s="222"/>
      <c r="F6" s="222"/>
      <c r="G6" s="222"/>
      <c r="H6" s="222"/>
      <c r="I6" s="222"/>
      <c r="J6" s="153" t="s">
        <v>343</v>
      </c>
      <c r="K6" s="153" t="s">
        <v>344</v>
      </c>
      <c r="L6" s="225" t="s">
        <v>415</v>
      </c>
      <c r="M6" s="225"/>
      <c r="N6" s="225"/>
      <c r="O6" s="225"/>
    </row>
    <row r="7" spans="1:15" ht="30" customHeight="1">
      <c r="A7" s="226" t="s">
        <v>345</v>
      </c>
      <c r="B7" s="229" t="s">
        <v>405</v>
      </c>
      <c r="C7" s="227"/>
      <c r="D7" s="227"/>
      <c r="E7" s="227"/>
      <c r="F7" s="227"/>
      <c r="G7" s="227"/>
      <c r="H7" s="227"/>
      <c r="I7" s="227"/>
      <c r="J7" s="224" t="s">
        <v>346</v>
      </c>
      <c r="K7" s="224"/>
      <c r="L7" s="225">
        <v>0</v>
      </c>
      <c r="M7" s="225"/>
      <c r="N7" s="225"/>
      <c r="O7" s="225"/>
    </row>
    <row r="8" spans="1:15" ht="30" customHeight="1">
      <c r="A8" s="226"/>
      <c r="B8" s="227"/>
      <c r="C8" s="227"/>
      <c r="D8" s="227"/>
      <c r="E8" s="227"/>
      <c r="F8" s="227"/>
      <c r="G8" s="227"/>
      <c r="H8" s="227"/>
      <c r="I8" s="227"/>
      <c r="J8" s="224" t="s">
        <v>347</v>
      </c>
      <c r="K8" s="224"/>
      <c r="L8" s="225">
        <v>0</v>
      </c>
      <c r="M8" s="225"/>
      <c r="N8" s="225"/>
      <c r="O8" s="225"/>
    </row>
    <row r="9" spans="1:15" ht="30" customHeight="1">
      <c r="A9" s="226"/>
      <c r="B9" s="227"/>
      <c r="C9" s="227"/>
      <c r="D9" s="227"/>
      <c r="E9" s="227"/>
      <c r="F9" s="227"/>
      <c r="G9" s="227"/>
      <c r="H9" s="227"/>
      <c r="I9" s="227"/>
      <c r="J9" s="224" t="s">
        <v>348</v>
      </c>
      <c r="K9" s="224"/>
      <c r="L9" s="225">
        <v>0</v>
      </c>
      <c r="M9" s="225"/>
      <c r="N9" s="225"/>
      <c r="O9" s="225"/>
    </row>
    <row r="10" spans="1:15" ht="30" customHeight="1">
      <c r="A10" s="226"/>
      <c r="B10" s="227"/>
      <c r="C10" s="227"/>
      <c r="D10" s="227"/>
      <c r="E10" s="227"/>
      <c r="F10" s="227"/>
      <c r="G10" s="227"/>
      <c r="H10" s="227"/>
      <c r="I10" s="227"/>
      <c r="J10" s="224" t="s">
        <v>349</v>
      </c>
      <c r="K10" s="224"/>
      <c r="L10" s="225">
        <v>0</v>
      </c>
      <c r="M10" s="225"/>
      <c r="N10" s="225"/>
      <c r="O10" s="225"/>
    </row>
    <row r="11" spans="1:15" ht="30" customHeight="1">
      <c r="A11" s="150" t="s">
        <v>350</v>
      </c>
      <c r="B11" s="150" t="s">
        <v>351</v>
      </c>
      <c r="C11" s="150" t="s">
        <v>352</v>
      </c>
      <c r="D11" s="150" t="s">
        <v>353</v>
      </c>
      <c r="E11" s="150" t="s">
        <v>354</v>
      </c>
      <c r="F11" s="150" t="s">
        <v>355</v>
      </c>
      <c r="G11" s="150" t="s">
        <v>356</v>
      </c>
      <c r="H11" s="150" t="s">
        <v>357</v>
      </c>
      <c r="I11" s="150" t="s">
        <v>358</v>
      </c>
      <c r="J11" s="149"/>
      <c r="K11" s="152"/>
      <c r="L11" s="152"/>
      <c r="M11" s="152"/>
      <c r="N11" s="152"/>
      <c r="O11" s="152"/>
    </row>
    <row r="12" spans="1:15" ht="30" customHeight="1">
      <c r="A12" s="159" t="s">
        <v>315</v>
      </c>
      <c r="B12" s="159" t="s">
        <v>319</v>
      </c>
      <c r="C12" s="160" t="s">
        <v>408</v>
      </c>
      <c r="D12" s="159" t="s">
        <v>329</v>
      </c>
      <c r="E12" s="151"/>
      <c r="F12" s="159" t="s">
        <v>375</v>
      </c>
      <c r="G12" s="159" t="s">
        <v>295</v>
      </c>
      <c r="H12" s="160" t="s">
        <v>378</v>
      </c>
      <c r="I12" s="160"/>
      <c r="J12" s="151"/>
      <c r="K12" s="151"/>
      <c r="L12" s="151"/>
      <c r="M12" s="151"/>
      <c r="N12" s="151"/>
      <c r="O12" s="151"/>
    </row>
    <row r="13" spans="1:15" ht="30" customHeight="1">
      <c r="A13" s="159" t="s">
        <v>315</v>
      </c>
      <c r="B13" s="159" t="s">
        <v>406</v>
      </c>
      <c r="C13" s="160" t="s">
        <v>409</v>
      </c>
      <c r="D13" s="159" t="s">
        <v>329</v>
      </c>
      <c r="E13" s="151"/>
      <c r="F13" s="159" t="s">
        <v>375</v>
      </c>
      <c r="G13" s="159" t="s">
        <v>295</v>
      </c>
      <c r="H13" s="160" t="s">
        <v>413</v>
      </c>
      <c r="I13" s="160"/>
      <c r="J13" s="151"/>
      <c r="K13" s="151"/>
      <c r="L13" s="151"/>
      <c r="M13" s="151"/>
      <c r="N13" s="151"/>
      <c r="O13" s="151"/>
    </row>
    <row r="14" spans="1:15" ht="30" customHeight="1">
      <c r="A14" s="159" t="s">
        <v>320</v>
      </c>
      <c r="B14" s="159" t="s">
        <v>407</v>
      </c>
      <c r="C14" s="160" t="s">
        <v>410</v>
      </c>
      <c r="D14" s="159" t="s">
        <v>329</v>
      </c>
      <c r="E14" s="151"/>
      <c r="F14" s="159" t="s">
        <v>412</v>
      </c>
      <c r="G14" s="159" t="s">
        <v>317</v>
      </c>
      <c r="H14" s="160" t="s">
        <v>386</v>
      </c>
      <c r="I14" s="160"/>
      <c r="J14" s="151"/>
      <c r="K14" s="151"/>
      <c r="L14" s="151"/>
      <c r="M14" s="151"/>
      <c r="N14" s="151"/>
      <c r="O14" s="151"/>
    </row>
    <row r="15" spans="1:15" ht="30" customHeight="1">
      <c r="A15" s="159" t="s">
        <v>365</v>
      </c>
      <c r="B15" s="159" t="s">
        <v>366</v>
      </c>
      <c r="C15" s="160" t="s">
        <v>411</v>
      </c>
      <c r="D15" s="159" t="s">
        <v>329</v>
      </c>
      <c r="E15" s="151"/>
      <c r="F15" s="159" t="s">
        <v>375</v>
      </c>
      <c r="G15" s="159" t="s">
        <v>295</v>
      </c>
      <c r="H15" s="160" t="s">
        <v>378</v>
      </c>
      <c r="I15" s="160"/>
      <c r="J15" s="151"/>
      <c r="K15" s="151"/>
      <c r="L15" s="151"/>
      <c r="M15" s="151"/>
      <c r="N15" s="151"/>
      <c r="O15" s="151"/>
    </row>
    <row r="16" spans="1:15" ht="30" customHeight="1">
      <c r="A16" s="228"/>
      <c r="B16" s="228"/>
      <c r="C16" s="228"/>
      <c r="D16" s="228"/>
      <c r="E16" s="228"/>
      <c r="F16" s="228"/>
      <c r="G16" s="228"/>
      <c r="H16" s="228"/>
      <c r="I16" s="228"/>
      <c r="J16" s="228"/>
      <c r="K16" s="228"/>
      <c r="L16" s="228"/>
      <c r="M16" s="228"/>
      <c r="N16" s="228"/>
      <c r="O16" s="228"/>
    </row>
    <row r="17" spans="1:15" ht="30" customHeight="1">
      <c r="A17" s="228"/>
      <c r="B17" s="228"/>
      <c r="C17" s="228"/>
      <c r="D17" s="228"/>
      <c r="E17" s="228"/>
      <c r="F17" s="228"/>
      <c r="G17" s="228"/>
      <c r="H17" s="228"/>
      <c r="I17" s="228"/>
      <c r="J17" s="228"/>
      <c r="K17" s="228"/>
      <c r="L17" s="228"/>
      <c r="M17" s="228"/>
      <c r="N17" s="228"/>
      <c r="O17" s="228"/>
    </row>
  </sheetData>
  <sheetProtection/>
  <mergeCells count="25">
    <mergeCell ref="A16:O17"/>
    <mergeCell ref="A7:A10"/>
    <mergeCell ref="B7:I10"/>
    <mergeCell ref="J7:K7"/>
    <mergeCell ref="L7:O7"/>
    <mergeCell ref="J8:K8"/>
    <mergeCell ref="L8:O8"/>
    <mergeCell ref="J9:K9"/>
    <mergeCell ref="L9:O9"/>
    <mergeCell ref="J10:K10"/>
    <mergeCell ref="L10:O10"/>
    <mergeCell ref="B5:C5"/>
    <mergeCell ref="E5:I5"/>
    <mergeCell ref="J5:K5"/>
    <mergeCell ref="L5:O5"/>
    <mergeCell ref="B6:C6"/>
    <mergeCell ref="E6:I6"/>
    <mergeCell ref="L6:O6"/>
    <mergeCell ref="A1:B1"/>
    <mergeCell ref="A2:G2"/>
    <mergeCell ref="A3:O3"/>
    <mergeCell ref="B4:C4"/>
    <mergeCell ref="E4:I4"/>
    <mergeCell ref="J4:K4"/>
    <mergeCell ref="L4:O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7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B1"/>
    </sheetView>
  </sheetViews>
  <sheetFormatPr defaultColWidth="9.33203125" defaultRowHeight="11.2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B1"/>
    </sheetView>
  </sheetViews>
  <sheetFormatPr defaultColWidth="9.33203125" defaultRowHeight="11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workbookViewId="0" topLeftCell="A1">
      <selection activeCell="C15" sqref="C15"/>
    </sheetView>
  </sheetViews>
  <sheetFormatPr defaultColWidth="9.33203125" defaultRowHeight="11.25"/>
  <cols>
    <col min="1" max="1" width="31" style="0" customWidth="1"/>
    <col min="2" max="2" width="14.5" style="0" customWidth="1"/>
    <col min="3" max="3" width="35.83203125" style="0" customWidth="1"/>
    <col min="4" max="4" width="11.33203125" style="0" customWidth="1"/>
    <col min="5" max="5" width="19.66015625" style="0" customWidth="1"/>
    <col min="6" max="6" width="18.33203125" style="0" customWidth="1"/>
    <col min="7" max="7" width="20" style="0" customWidth="1"/>
  </cols>
  <sheetData>
    <row r="1" ht="13.5">
      <c r="A1" s="139" t="s">
        <v>0</v>
      </c>
    </row>
    <row r="2" spans="1:10" ht="30" customHeight="1">
      <c r="A2" s="161" t="s">
        <v>1</v>
      </c>
      <c r="B2" s="161"/>
      <c r="C2" s="161"/>
      <c r="D2" s="161"/>
      <c r="E2" s="161"/>
      <c r="F2" s="161"/>
      <c r="G2" s="38"/>
      <c r="H2" s="38"/>
      <c r="I2" s="38"/>
      <c r="J2" s="38"/>
    </row>
    <row r="4" spans="5:6" ht="11.25">
      <c r="E4" s="162" t="s">
        <v>2</v>
      </c>
      <c r="F4" s="162"/>
    </row>
    <row r="5" spans="1:7" ht="23.25" customHeight="1">
      <c r="A5" s="163" t="s">
        <v>3</v>
      </c>
      <c r="B5" s="164" t="s">
        <v>3</v>
      </c>
      <c r="C5" s="165" t="s">
        <v>4</v>
      </c>
      <c r="D5" s="165"/>
      <c r="E5" s="165"/>
      <c r="F5" s="165"/>
      <c r="G5" s="165"/>
    </row>
    <row r="6" spans="1:7" ht="12" customHeight="1">
      <c r="A6" s="166" t="s">
        <v>5</v>
      </c>
      <c r="B6" s="167" t="s">
        <v>6</v>
      </c>
      <c r="C6" s="167" t="s">
        <v>7</v>
      </c>
      <c r="D6" s="165" t="s">
        <v>6</v>
      </c>
      <c r="E6" s="165"/>
      <c r="F6" s="165"/>
      <c r="G6" s="165"/>
    </row>
    <row r="7" spans="1:7" ht="12">
      <c r="A7" s="166" t="s">
        <v>5</v>
      </c>
      <c r="B7" s="167" t="s">
        <v>8</v>
      </c>
      <c r="C7" s="167" t="s">
        <v>7</v>
      </c>
      <c r="D7" s="140" t="s">
        <v>9</v>
      </c>
      <c r="E7" s="23" t="s">
        <v>10</v>
      </c>
      <c r="F7" s="23" t="s">
        <v>11</v>
      </c>
      <c r="G7" s="23" t="s">
        <v>12</v>
      </c>
    </row>
    <row r="8" spans="1:7" ht="12">
      <c r="A8" s="63" t="s">
        <v>13</v>
      </c>
      <c r="B8" s="26">
        <v>805.4</v>
      </c>
      <c r="C8" s="63" t="s">
        <v>14</v>
      </c>
      <c r="D8" s="140">
        <v>805.4</v>
      </c>
      <c r="E8" s="23">
        <v>805.4</v>
      </c>
      <c r="F8" s="141"/>
      <c r="G8" s="23"/>
    </row>
    <row r="9" spans="1:7" ht="13.5" customHeight="1">
      <c r="A9" s="63" t="s">
        <v>10</v>
      </c>
      <c r="B9" s="26">
        <v>805.4</v>
      </c>
      <c r="C9" s="61" t="s">
        <v>15</v>
      </c>
      <c r="D9" s="26">
        <f>SUM(E9:G9)</f>
        <v>1.15</v>
      </c>
      <c r="E9" s="26">
        <v>1.15</v>
      </c>
      <c r="F9" s="142"/>
      <c r="G9" s="29"/>
    </row>
    <row r="10" spans="1:7" ht="13.5" customHeight="1">
      <c r="A10" s="63" t="s">
        <v>11</v>
      </c>
      <c r="B10" s="26"/>
      <c r="C10" s="61" t="s">
        <v>16</v>
      </c>
      <c r="D10" s="26">
        <f aca="true" t="shared" si="0" ref="D10:D32">SUM(E10:G10)</f>
        <v>0</v>
      </c>
      <c r="E10" s="26"/>
      <c r="F10" s="142"/>
      <c r="G10" s="29"/>
    </row>
    <row r="11" spans="1:7" ht="13.5" customHeight="1">
      <c r="A11" s="63" t="s">
        <v>12</v>
      </c>
      <c r="B11" s="26"/>
      <c r="C11" s="61" t="s">
        <v>17</v>
      </c>
      <c r="D11" s="26">
        <f t="shared" si="0"/>
        <v>0</v>
      </c>
      <c r="E11" s="26"/>
      <c r="F11" s="142"/>
      <c r="G11" s="29"/>
    </row>
    <row r="12" spans="1:7" ht="13.5" customHeight="1">
      <c r="A12" s="63"/>
      <c r="B12" s="26"/>
      <c r="C12" s="61" t="s">
        <v>18</v>
      </c>
      <c r="D12" s="26">
        <f t="shared" si="0"/>
        <v>0</v>
      </c>
      <c r="E12" s="26"/>
      <c r="F12" s="142"/>
      <c r="G12" s="29"/>
    </row>
    <row r="13" spans="1:7" ht="13.5" customHeight="1">
      <c r="A13" s="63"/>
      <c r="B13" s="26"/>
      <c r="C13" s="61" t="s">
        <v>19</v>
      </c>
      <c r="D13" s="26">
        <f t="shared" si="0"/>
        <v>0</v>
      </c>
      <c r="E13" s="26"/>
      <c r="F13" s="142"/>
      <c r="G13" s="29"/>
    </row>
    <row r="14" spans="1:7" ht="13.5" customHeight="1">
      <c r="A14" s="63"/>
      <c r="B14" s="26"/>
      <c r="C14" s="61" t="s">
        <v>20</v>
      </c>
      <c r="D14" s="26">
        <f t="shared" si="0"/>
        <v>0</v>
      </c>
      <c r="E14" s="26"/>
      <c r="F14" s="142"/>
      <c r="G14" s="29"/>
    </row>
    <row r="15" spans="1:7" ht="13.5" customHeight="1">
      <c r="A15" s="63"/>
      <c r="B15" s="26"/>
      <c r="C15" s="61" t="s">
        <v>21</v>
      </c>
      <c r="D15" s="26">
        <f t="shared" si="0"/>
        <v>0</v>
      </c>
      <c r="E15" s="26"/>
      <c r="F15" s="142"/>
      <c r="G15" s="29"/>
    </row>
    <row r="16" spans="1:7" ht="13.5" customHeight="1">
      <c r="A16" s="63"/>
      <c r="B16" s="26"/>
      <c r="C16" s="61" t="s">
        <v>22</v>
      </c>
      <c r="D16" s="26">
        <f t="shared" si="0"/>
        <v>342.76</v>
      </c>
      <c r="E16" s="26">
        <v>342.76</v>
      </c>
      <c r="F16" s="142"/>
      <c r="G16" s="29"/>
    </row>
    <row r="17" spans="1:7" ht="13.5" customHeight="1">
      <c r="A17" s="63"/>
      <c r="B17" s="26"/>
      <c r="C17" s="61" t="s">
        <v>23</v>
      </c>
      <c r="D17" s="26">
        <f t="shared" si="0"/>
        <v>12.58</v>
      </c>
      <c r="E17" s="26">
        <v>12.58</v>
      </c>
      <c r="F17" s="142"/>
      <c r="G17" s="29"/>
    </row>
    <row r="18" spans="1:7" ht="13.5" customHeight="1">
      <c r="A18" s="63"/>
      <c r="B18" s="26"/>
      <c r="C18" s="61" t="s">
        <v>24</v>
      </c>
      <c r="D18" s="26">
        <f t="shared" si="0"/>
        <v>0</v>
      </c>
      <c r="E18" s="26"/>
      <c r="F18" s="142"/>
      <c r="G18" s="29"/>
    </row>
    <row r="19" spans="1:7" ht="13.5" customHeight="1">
      <c r="A19" s="63"/>
      <c r="B19" s="26"/>
      <c r="C19" s="61" t="s">
        <v>25</v>
      </c>
      <c r="D19" s="26">
        <f t="shared" si="0"/>
        <v>0</v>
      </c>
      <c r="E19" s="26"/>
      <c r="F19" s="142"/>
      <c r="G19" s="29"/>
    </row>
    <row r="20" spans="1:7" ht="13.5" customHeight="1">
      <c r="A20" s="63"/>
      <c r="B20" s="26"/>
      <c r="C20" s="61" t="s">
        <v>26</v>
      </c>
      <c r="D20" s="26">
        <f t="shared" si="0"/>
        <v>427</v>
      </c>
      <c r="E20" s="26">
        <v>427</v>
      </c>
      <c r="F20" s="142"/>
      <c r="G20" s="29"/>
    </row>
    <row r="21" spans="1:7" ht="13.5" customHeight="1">
      <c r="A21" s="63"/>
      <c r="B21" s="26"/>
      <c r="C21" s="61" t="s">
        <v>27</v>
      </c>
      <c r="D21" s="26">
        <f t="shared" si="0"/>
        <v>0</v>
      </c>
      <c r="E21" s="26"/>
      <c r="F21" s="142"/>
      <c r="G21" s="29"/>
    </row>
    <row r="22" spans="1:7" ht="13.5" customHeight="1">
      <c r="A22" s="63"/>
      <c r="B22" s="26"/>
      <c r="C22" s="61" t="s">
        <v>28</v>
      </c>
      <c r="D22" s="26">
        <f t="shared" si="0"/>
        <v>0</v>
      </c>
      <c r="E22" s="26"/>
      <c r="F22" s="142"/>
      <c r="G22" s="29"/>
    </row>
    <row r="23" spans="1:7" ht="13.5" customHeight="1">
      <c r="A23" s="63"/>
      <c r="B23" s="64"/>
      <c r="C23" s="61" t="s">
        <v>29</v>
      </c>
      <c r="D23" s="26">
        <f t="shared" si="0"/>
        <v>0</v>
      </c>
      <c r="E23" s="26"/>
      <c r="F23" s="142"/>
      <c r="G23" s="29"/>
    </row>
    <row r="24" spans="1:7" ht="13.5" customHeight="1">
      <c r="A24" s="63"/>
      <c r="B24" s="64"/>
      <c r="C24" s="61" t="s">
        <v>30</v>
      </c>
      <c r="D24" s="26">
        <f t="shared" si="0"/>
        <v>0</v>
      </c>
      <c r="E24" s="26"/>
      <c r="F24" s="142"/>
      <c r="G24" s="29"/>
    </row>
    <row r="25" spans="1:7" ht="13.5" customHeight="1">
      <c r="A25" s="63"/>
      <c r="B25" s="64"/>
      <c r="C25" s="61" t="s">
        <v>31</v>
      </c>
      <c r="D25" s="26">
        <f t="shared" si="0"/>
        <v>0</v>
      </c>
      <c r="E25" s="26"/>
      <c r="F25" s="142"/>
      <c r="G25" s="29"/>
    </row>
    <row r="26" spans="1:7" ht="13.5" customHeight="1">
      <c r="A26" s="63"/>
      <c r="B26" s="64"/>
      <c r="C26" s="37" t="s">
        <v>32</v>
      </c>
      <c r="D26" s="26">
        <f t="shared" si="0"/>
        <v>0</v>
      </c>
      <c r="E26" s="26"/>
      <c r="F26" s="142"/>
      <c r="G26" s="29"/>
    </row>
    <row r="27" spans="1:7" ht="13.5" customHeight="1">
      <c r="A27" s="63"/>
      <c r="B27" s="64"/>
      <c r="C27" s="37" t="s">
        <v>33</v>
      </c>
      <c r="D27" s="26">
        <f t="shared" si="0"/>
        <v>21.91</v>
      </c>
      <c r="E27" s="26">
        <v>21.91</v>
      </c>
      <c r="F27" s="142"/>
      <c r="G27" s="29"/>
    </row>
    <row r="28" spans="1:7" ht="13.5" customHeight="1">
      <c r="A28" s="143"/>
      <c r="B28" s="26"/>
      <c r="C28" s="37" t="s">
        <v>34</v>
      </c>
      <c r="D28" s="26">
        <f t="shared" si="0"/>
        <v>0</v>
      </c>
      <c r="E28" s="26"/>
      <c r="F28" s="142"/>
      <c r="G28" s="29"/>
    </row>
    <row r="29" spans="1:7" ht="13.5" customHeight="1">
      <c r="A29" s="143"/>
      <c r="B29" s="26"/>
      <c r="C29" s="37" t="s">
        <v>35</v>
      </c>
      <c r="D29" s="26">
        <f t="shared" si="0"/>
        <v>0</v>
      </c>
      <c r="E29" s="26"/>
      <c r="F29" s="142"/>
      <c r="G29" s="29"/>
    </row>
    <row r="30" spans="1:7" ht="13.5" customHeight="1">
      <c r="A30" s="63"/>
      <c r="B30" s="64"/>
      <c r="C30" s="37" t="s">
        <v>36</v>
      </c>
      <c r="D30" s="26">
        <f t="shared" si="0"/>
        <v>0</v>
      </c>
      <c r="E30" s="26"/>
      <c r="F30" s="142"/>
      <c r="G30" s="29"/>
    </row>
    <row r="31" spans="1:7" ht="13.5" customHeight="1">
      <c r="A31" s="63" t="s">
        <v>37</v>
      </c>
      <c r="B31" s="26"/>
      <c r="C31" s="37" t="s">
        <v>38</v>
      </c>
      <c r="D31" s="26">
        <f t="shared" si="0"/>
        <v>0</v>
      </c>
      <c r="E31" s="26"/>
      <c r="F31" s="142"/>
      <c r="G31" s="29"/>
    </row>
    <row r="32" spans="1:7" ht="13.5" customHeight="1">
      <c r="A32" s="144" t="s">
        <v>39</v>
      </c>
      <c r="B32" s="34"/>
      <c r="C32" s="37" t="s">
        <v>40</v>
      </c>
      <c r="D32" s="26">
        <f t="shared" si="0"/>
        <v>0</v>
      </c>
      <c r="E32" s="26"/>
      <c r="F32" s="142"/>
      <c r="G32" s="29"/>
    </row>
    <row r="33" spans="1:7" ht="13.5" customHeight="1">
      <c r="A33" s="144" t="s">
        <v>41</v>
      </c>
      <c r="B33" s="34"/>
      <c r="C33" s="145" t="s">
        <v>42</v>
      </c>
      <c r="D33" s="34">
        <f>SUM(E34:F34)</f>
        <v>0</v>
      </c>
      <c r="E33" s="26"/>
      <c r="F33" s="26">
        <f>SUM(F9:F32)</f>
        <v>0</v>
      </c>
      <c r="G33" s="26">
        <f>SUM(G9:G32)</f>
        <v>0</v>
      </c>
    </row>
    <row r="34" spans="1:7" ht="13.5" customHeight="1">
      <c r="A34" s="144" t="s">
        <v>12</v>
      </c>
      <c r="B34" s="34"/>
      <c r="C34" s="29"/>
      <c r="D34" s="29"/>
      <c r="E34" s="34"/>
      <c r="F34" s="146"/>
      <c r="G34" s="29"/>
    </row>
    <row r="35" spans="1:7" ht="13.5" customHeight="1">
      <c r="A35" s="147" t="s">
        <v>43</v>
      </c>
      <c r="B35" s="73">
        <v>805.4</v>
      </c>
      <c r="C35" s="148" t="s">
        <v>44</v>
      </c>
      <c r="D35" s="26">
        <v>805.4</v>
      </c>
      <c r="E35" s="73">
        <v>805.4</v>
      </c>
      <c r="F35" s="73">
        <f>F33</f>
        <v>0</v>
      </c>
      <c r="G35" s="73">
        <f>G33</f>
        <v>0</v>
      </c>
    </row>
    <row r="36" ht="30" customHeight="1">
      <c r="A36" s="75" t="s">
        <v>45</v>
      </c>
    </row>
    <row r="37" ht="16.5" customHeight="1">
      <c r="A37" s="76" t="s">
        <v>46</v>
      </c>
    </row>
    <row r="38" ht="13.5" customHeight="1"/>
    <row r="39" ht="13.5" customHeight="1"/>
    <row r="40" ht="13.5" customHeight="1"/>
    <row r="41" ht="18" customHeight="1"/>
    <row r="42" ht="29.25" customHeight="1"/>
    <row r="43" ht="13.5" customHeight="1"/>
    <row r="44" ht="22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</sheetData>
  <sheetProtection/>
  <mergeCells count="8">
    <mergeCell ref="A2:F2"/>
    <mergeCell ref="E4:F4"/>
    <mergeCell ref="A5:B5"/>
    <mergeCell ref="C5:G5"/>
    <mergeCell ref="D6:G6"/>
    <mergeCell ref="A6:A7"/>
    <mergeCell ref="B6:B7"/>
    <mergeCell ref="C6:C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6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9"/>
  <sheetViews>
    <sheetView showGridLines="0" showZeros="0" workbookViewId="0" topLeftCell="A1">
      <selection activeCell="K13" sqref="K13"/>
    </sheetView>
  </sheetViews>
  <sheetFormatPr defaultColWidth="9.16015625" defaultRowHeight="12.75" customHeight="1"/>
  <cols>
    <col min="1" max="1" width="17.5" style="0" customWidth="1"/>
    <col min="2" max="2" width="52.66015625" style="0" customWidth="1"/>
    <col min="3" max="5" width="21.5" style="0" customWidth="1"/>
  </cols>
  <sheetData>
    <row r="1" spans="1:5" ht="14.25" customHeight="1">
      <c r="A1" s="168" t="s">
        <v>47</v>
      </c>
      <c r="B1" s="169"/>
      <c r="C1" s="169"/>
      <c r="D1" s="169"/>
      <c r="E1" s="169"/>
    </row>
    <row r="2" spans="1:6" ht="54" customHeight="1">
      <c r="A2" s="170" t="s">
        <v>48</v>
      </c>
      <c r="B2" s="161"/>
      <c r="C2" s="161"/>
      <c r="D2" s="161"/>
      <c r="E2" s="161"/>
      <c r="F2" s="129"/>
    </row>
    <row r="3" spans="2:5" s="109" customFormat="1" ht="23.25" customHeight="1">
      <c r="B3" s="171" t="s">
        <v>2</v>
      </c>
      <c r="C3" s="171"/>
      <c r="D3" s="171"/>
      <c r="E3" s="171"/>
    </row>
    <row r="4" spans="1:5" s="128" customFormat="1" ht="20.25" customHeight="1">
      <c r="A4" s="175" t="s">
        <v>49</v>
      </c>
      <c r="B4" s="177" t="s">
        <v>50</v>
      </c>
      <c r="C4" s="172" t="s">
        <v>6</v>
      </c>
      <c r="D4" s="173"/>
      <c r="E4" s="174"/>
    </row>
    <row r="5" spans="1:5" s="128" customFormat="1" ht="20.25" customHeight="1">
      <c r="A5" s="176"/>
      <c r="B5" s="178"/>
      <c r="C5" s="111" t="s">
        <v>51</v>
      </c>
      <c r="D5" s="111" t="s">
        <v>52</v>
      </c>
      <c r="E5" s="113" t="s">
        <v>53</v>
      </c>
    </row>
    <row r="6" spans="1:5" s="128" customFormat="1" ht="20.25" customHeight="1">
      <c r="A6" s="86"/>
      <c r="B6" s="115" t="s">
        <v>51</v>
      </c>
      <c r="C6" s="130">
        <f>D6+E6</f>
        <v>805.4</v>
      </c>
      <c r="D6" s="130">
        <f>D7+D10+D19+D23+D27</f>
        <v>300.4</v>
      </c>
      <c r="E6" s="131">
        <f>E7+E10+E19+E23+E27</f>
        <v>505</v>
      </c>
    </row>
    <row r="7" spans="1:5" s="128" customFormat="1" ht="20.25" customHeight="1">
      <c r="A7" s="132" t="s">
        <v>54</v>
      </c>
      <c r="B7" s="133" t="s">
        <v>55</v>
      </c>
      <c r="C7" s="115">
        <f>D7+E7</f>
        <v>1.15</v>
      </c>
      <c r="D7" s="134">
        <v>1.15</v>
      </c>
      <c r="E7" s="134"/>
    </row>
    <row r="8" spans="1:5" s="128" customFormat="1" ht="20.25" customHeight="1">
      <c r="A8" s="132" t="s">
        <v>56</v>
      </c>
      <c r="B8" s="133" t="s">
        <v>57</v>
      </c>
      <c r="C8" s="115">
        <f aca="true" t="shared" si="0" ref="C8:C22">D8+E8</f>
        <v>1.15</v>
      </c>
      <c r="D8" s="115">
        <v>1.15</v>
      </c>
      <c r="E8" s="134"/>
    </row>
    <row r="9" spans="1:5" s="128" customFormat="1" ht="20.25" customHeight="1">
      <c r="A9" s="132" t="s">
        <v>58</v>
      </c>
      <c r="B9" s="133" t="s">
        <v>59</v>
      </c>
      <c r="C9" s="115">
        <f t="shared" si="0"/>
        <v>1.15</v>
      </c>
      <c r="D9" s="115">
        <v>1.15</v>
      </c>
      <c r="E9" s="134"/>
    </row>
    <row r="10" spans="1:5" s="128" customFormat="1" ht="20.25" customHeight="1">
      <c r="A10" s="132" t="s">
        <v>60</v>
      </c>
      <c r="B10" s="133" t="s">
        <v>61</v>
      </c>
      <c r="C10" s="115">
        <f t="shared" si="0"/>
        <v>342.76</v>
      </c>
      <c r="D10" s="134">
        <f>D11+D15</f>
        <v>264.76</v>
      </c>
      <c r="E10" s="134">
        <v>78</v>
      </c>
    </row>
    <row r="11" spans="1:5" s="128" customFormat="1" ht="20.25" customHeight="1">
      <c r="A11" s="132" t="s">
        <v>62</v>
      </c>
      <c r="B11" s="133" t="s">
        <v>63</v>
      </c>
      <c r="C11" s="115">
        <f t="shared" si="0"/>
        <v>295.3</v>
      </c>
      <c r="D11" s="134">
        <f>+D12</f>
        <v>217.3</v>
      </c>
      <c r="E11" s="134">
        <v>78</v>
      </c>
    </row>
    <row r="12" spans="1:5" s="128" customFormat="1" ht="20.25" customHeight="1">
      <c r="A12" s="132" t="s">
        <v>64</v>
      </c>
      <c r="B12" s="133" t="s">
        <v>65</v>
      </c>
      <c r="C12" s="115">
        <f t="shared" si="0"/>
        <v>217.3</v>
      </c>
      <c r="D12" s="134">
        <v>217.3</v>
      </c>
      <c r="E12" s="134"/>
    </row>
    <row r="13" spans="1:5" s="128" customFormat="1" ht="20.25" customHeight="1">
      <c r="A13" s="132" t="s">
        <v>66</v>
      </c>
      <c r="B13" s="133" t="s">
        <v>67</v>
      </c>
      <c r="C13" s="115">
        <f t="shared" si="0"/>
        <v>0</v>
      </c>
      <c r="D13" s="134"/>
      <c r="E13" s="135"/>
    </row>
    <row r="14" spans="1:5" s="128" customFormat="1" ht="20.25" customHeight="1">
      <c r="A14" s="132" t="s">
        <v>68</v>
      </c>
      <c r="B14" s="133" t="s">
        <v>69</v>
      </c>
      <c r="C14" s="115">
        <f t="shared" si="0"/>
        <v>78</v>
      </c>
      <c r="D14" s="134"/>
      <c r="E14" s="135">
        <v>78</v>
      </c>
    </row>
    <row r="15" spans="1:5" s="128" customFormat="1" ht="20.25" customHeight="1">
      <c r="A15" s="132" t="s">
        <v>70</v>
      </c>
      <c r="B15" s="133" t="s">
        <v>71</v>
      </c>
      <c r="C15" s="115">
        <f t="shared" si="0"/>
        <v>47.46</v>
      </c>
      <c r="D15" s="134">
        <f>D16+D17+D18</f>
        <v>47.46</v>
      </c>
      <c r="E15" s="135"/>
    </row>
    <row r="16" spans="1:5" s="128" customFormat="1" ht="20.25" customHeight="1">
      <c r="A16" s="132" t="s">
        <v>72</v>
      </c>
      <c r="B16" s="133" t="s">
        <v>73</v>
      </c>
      <c r="C16" s="115">
        <f t="shared" si="0"/>
        <v>25.93</v>
      </c>
      <c r="D16" s="134">
        <v>25.93</v>
      </c>
      <c r="E16" s="135"/>
    </row>
    <row r="17" spans="1:5" s="128" customFormat="1" ht="20.25" customHeight="1">
      <c r="A17" s="132" t="s">
        <v>74</v>
      </c>
      <c r="B17" s="133" t="s">
        <v>75</v>
      </c>
      <c r="C17" s="115">
        <f t="shared" si="0"/>
        <v>8.75</v>
      </c>
      <c r="D17" s="134">
        <v>8.75</v>
      </c>
      <c r="E17" s="135"/>
    </row>
    <row r="18" spans="1:5" s="128" customFormat="1" ht="20.25" customHeight="1">
      <c r="A18" s="136">
        <v>2080599</v>
      </c>
      <c r="B18" s="133" t="s">
        <v>76</v>
      </c>
      <c r="C18" s="115">
        <f t="shared" si="0"/>
        <v>12.78</v>
      </c>
      <c r="D18" s="134">
        <v>12.78</v>
      </c>
      <c r="E18" s="135"/>
    </row>
    <row r="19" spans="1:5" s="128" customFormat="1" ht="20.25" customHeight="1">
      <c r="A19" s="132" t="s">
        <v>77</v>
      </c>
      <c r="B19" s="133" t="s">
        <v>78</v>
      </c>
      <c r="C19" s="115">
        <f t="shared" si="0"/>
        <v>12.58</v>
      </c>
      <c r="D19" s="134">
        <v>12.58</v>
      </c>
      <c r="E19" s="135"/>
    </row>
    <row r="20" spans="1:5" s="128" customFormat="1" ht="20.25" customHeight="1">
      <c r="A20" s="132" t="s">
        <v>79</v>
      </c>
      <c r="B20" s="133" t="s">
        <v>80</v>
      </c>
      <c r="C20" s="115">
        <f t="shared" si="0"/>
        <v>12.58</v>
      </c>
      <c r="D20" s="134">
        <v>12.58</v>
      </c>
      <c r="E20" s="135"/>
    </row>
    <row r="21" spans="1:5" s="128" customFormat="1" ht="20.25" customHeight="1">
      <c r="A21" s="132" t="s">
        <v>81</v>
      </c>
      <c r="B21" s="133" t="s">
        <v>82</v>
      </c>
      <c r="C21" s="115">
        <f t="shared" si="0"/>
        <v>12.58</v>
      </c>
      <c r="D21" s="134">
        <v>12.58</v>
      </c>
      <c r="E21" s="135"/>
    </row>
    <row r="22" spans="1:5" s="128" customFormat="1" ht="20.25" customHeight="1">
      <c r="A22" s="132" t="s">
        <v>83</v>
      </c>
      <c r="B22" s="133" t="s">
        <v>84</v>
      </c>
      <c r="C22" s="115">
        <f t="shared" si="0"/>
        <v>0</v>
      </c>
      <c r="D22" s="134"/>
      <c r="E22" s="135"/>
    </row>
    <row r="23" spans="1:5" s="128" customFormat="1" ht="20.25" customHeight="1">
      <c r="A23" s="37">
        <v>213</v>
      </c>
      <c r="B23" s="37" t="s">
        <v>85</v>
      </c>
      <c r="C23" s="115">
        <v>60</v>
      </c>
      <c r="D23" s="134"/>
      <c r="E23" s="135">
        <v>427</v>
      </c>
    </row>
    <row r="24" spans="1:5" s="128" customFormat="1" ht="20.25" customHeight="1">
      <c r="A24" s="37">
        <v>21305</v>
      </c>
      <c r="B24" s="37" t="s">
        <v>86</v>
      </c>
      <c r="C24" s="115"/>
      <c r="D24" s="134"/>
      <c r="E24" s="135"/>
    </row>
    <row r="25" spans="1:5" s="128" customFormat="1" ht="20.25" customHeight="1">
      <c r="A25" s="25">
        <v>2130505</v>
      </c>
      <c r="B25" s="37" t="s">
        <v>87</v>
      </c>
      <c r="C25" s="115"/>
      <c r="D25" s="134"/>
      <c r="E25" s="135"/>
    </row>
    <row r="26" spans="1:5" s="128" customFormat="1" ht="20.25" customHeight="1">
      <c r="A26" s="25">
        <v>2130804</v>
      </c>
      <c r="B26" s="37" t="s">
        <v>88</v>
      </c>
      <c r="C26" s="115">
        <v>60</v>
      </c>
      <c r="D26" s="134"/>
      <c r="E26" s="135">
        <v>427</v>
      </c>
    </row>
    <row r="27" spans="1:5" s="128" customFormat="1" ht="20.25" customHeight="1">
      <c r="A27" s="137" t="s">
        <v>89</v>
      </c>
      <c r="B27" s="138" t="s">
        <v>90</v>
      </c>
      <c r="C27" s="115">
        <f>D27+E27</f>
        <v>21.91</v>
      </c>
      <c r="D27" s="134">
        <v>21.91</v>
      </c>
      <c r="E27" s="135"/>
    </row>
    <row r="28" spans="1:5" s="128" customFormat="1" ht="20.25" customHeight="1">
      <c r="A28" s="132" t="s">
        <v>91</v>
      </c>
      <c r="B28" s="133" t="s">
        <v>92</v>
      </c>
      <c r="C28" s="115">
        <v>21.91</v>
      </c>
      <c r="D28" s="29">
        <v>21.91</v>
      </c>
      <c r="E28" s="29"/>
    </row>
    <row r="29" spans="1:5" s="128" customFormat="1" ht="20.25" customHeight="1">
      <c r="A29" s="132" t="s">
        <v>93</v>
      </c>
      <c r="B29" s="133" t="s">
        <v>94</v>
      </c>
      <c r="C29" s="115">
        <f>D29+E29</f>
        <v>21.91</v>
      </c>
      <c r="D29" s="29">
        <v>21.91</v>
      </c>
      <c r="E29" s="29"/>
    </row>
  </sheetData>
  <sheetProtection/>
  <mergeCells count="6">
    <mergeCell ref="A1:E1"/>
    <mergeCell ref="A2:E2"/>
    <mergeCell ref="B3:E3"/>
    <mergeCell ref="C4:E4"/>
    <mergeCell ref="A4:A5"/>
    <mergeCell ref="B4:B5"/>
  </mergeCells>
  <printOptions horizontalCentered="1"/>
  <pageMargins left="0.4724409448818898" right="0.35433070866141736" top="0.4724409448818898" bottom="0.35433070866141736" header="0.3937007874015748" footer="0.2362204724409449"/>
  <pageSetup fitToHeight="1" fitToWidth="1" horizontalDpi="600" verticalDpi="600" orientation="landscape" paperSize="9" scale="86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6"/>
  <sheetViews>
    <sheetView workbookViewId="0" topLeftCell="A1">
      <selection activeCell="B50" sqref="B50"/>
    </sheetView>
  </sheetViews>
  <sheetFormatPr defaultColWidth="9.33203125" defaultRowHeight="11.25"/>
  <cols>
    <col min="1" max="1" width="7.83203125" style="0" customWidth="1"/>
    <col min="2" max="2" width="22.83203125" style="0" customWidth="1"/>
    <col min="3" max="3" width="55.83203125" style="0" customWidth="1"/>
    <col min="4" max="4" width="16.83203125" style="0" customWidth="1"/>
    <col min="5" max="5" width="18.66015625" style="0" customWidth="1"/>
    <col min="6" max="6" width="16.33203125" style="0" customWidth="1"/>
  </cols>
  <sheetData>
    <row r="1" spans="1:4" ht="18">
      <c r="A1" s="168" t="s">
        <v>95</v>
      </c>
      <c r="B1" s="169"/>
      <c r="C1" s="169"/>
      <c r="D1" s="169"/>
    </row>
    <row r="2" spans="1:6" ht="94.5" customHeight="1">
      <c r="A2" s="170" t="s">
        <v>96</v>
      </c>
      <c r="B2" s="170"/>
      <c r="C2" s="170"/>
      <c r="D2" s="170"/>
      <c r="E2" s="170"/>
      <c r="F2" s="170"/>
    </row>
    <row r="3" spans="1:6" ht="18.75">
      <c r="A3" s="109"/>
      <c r="B3" s="109"/>
      <c r="C3" s="171" t="s">
        <v>2</v>
      </c>
      <c r="D3" s="171"/>
      <c r="E3" s="171"/>
      <c r="F3" s="171"/>
    </row>
    <row r="4" spans="1:6" ht="18.75" customHeight="1">
      <c r="A4" s="179" t="s">
        <v>49</v>
      </c>
      <c r="B4" s="180"/>
      <c r="C4" s="177" t="s">
        <v>97</v>
      </c>
      <c r="D4" s="180" t="s">
        <v>98</v>
      </c>
      <c r="E4" s="180"/>
      <c r="F4" s="181"/>
    </row>
    <row r="5" spans="1:6" ht="23.25" customHeight="1">
      <c r="A5" s="110" t="s">
        <v>99</v>
      </c>
      <c r="B5" s="111" t="s">
        <v>100</v>
      </c>
      <c r="C5" s="178"/>
      <c r="D5" s="112" t="s">
        <v>51</v>
      </c>
      <c r="E5" s="111" t="s">
        <v>101</v>
      </c>
      <c r="F5" s="113" t="s">
        <v>102</v>
      </c>
    </row>
    <row r="6" spans="1:6" ht="23.25" customHeight="1">
      <c r="A6" s="182" t="s">
        <v>51</v>
      </c>
      <c r="B6" s="183"/>
      <c r="C6" s="184"/>
      <c r="D6" s="114">
        <f>D7+D18+D41+D44</f>
        <v>300.4</v>
      </c>
      <c r="E6" s="112">
        <f>E7+E18+E41+E44</f>
        <v>284.61</v>
      </c>
      <c r="F6" s="112">
        <f>F7+F18+F41+F44</f>
        <v>15.79</v>
      </c>
    </row>
    <row r="7" spans="1:6" ht="14.25">
      <c r="A7" s="86">
        <v>301</v>
      </c>
      <c r="B7" s="115"/>
      <c r="C7" s="116" t="s">
        <v>103</v>
      </c>
      <c r="D7" s="115">
        <f aca="true" t="shared" si="0" ref="D7:D13">SUM(E7:F7)</f>
        <v>260.97</v>
      </c>
      <c r="E7" s="29">
        <v>260.97</v>
      </c>
      <c r="F7" s="29"/>
    </row>
    <row r="8" spans="1:6" ht="14.25">
      <c r="A8" s="117"/>
      <c r="B8" s="118">
        <v>30101</v>
      </c>
      <c r="C8" s="119" t="s">
        <v>104</v>
      </c>
      <c r="D8" s="115">
        <f t="shared" si="0"/>
        <v>57.5</v>
      </c>
      <c r="E8" s="120">
        <v>57.5</v>
      </c>
      <c r="F8" s="29"/>
    </row>
    <row r="9" spans="1:6" ht="14.25">
      <c r="A9" s="117"/>
      <c r="B9" s="118">
        <v>30102</v>
      </c>
      <c r="C9" s="119" t="s">
        <v>105</v>
      </c>
      <c r="D9" s="115">
        <f t="shared" si="0"/>
        <v>47.07</v>
      </c>
      <c r="E9" s="120">
        <v>47.07</v>
      </c>
      <c r="F9" s="29"/>
    </row>
    <row r="10" spans="1:6" ht="14.25">
      <c r="A10" s="117"/>
      <c r="B10" s="118">
        <v>30103</v>
      </c>
      <c r="C10" s="119" t="s">
        <v>106</v>
      </c>
      <c r="D10" s="115">
        <f t="shared" si="0"/>
        <v>86.91</v>
      </c>
      <c r="E10" s="120">
        <v>86.91</v>
      </c>
      <c r="F10" s="29"/>
    </row>
    <row r="11" spans="1:6" ht="14.25">
      <c r="A11" s="117"/>
      <c r="B11" s="118">
        <v>30107</v>
      </c>
      <c r="C11" s="119" t="s">
        <v>107</v>
      </c>
      <c r="D11" s="115">
        <f t="shared" si="0"/>
        <v>0</v>
      </c>
      <c r="E11" s="121">
        <v>0</v>
      </c>
      <c r="F11" s="29"/>
    </row>
    <row r="12" spans="1:6" ht="14.25">
      <c r="A12" s="117"/>
      <c r="B12" s="118">
        <v>30108</v>
      </c>
      <c r="C12" s="119" t="s">
        <v>108</v>
      </c>
      <c r="D12" s="115">
        <f t="shared" si="0"/>
        <v>25.93</v>
      </c>
      <c r="E12" s="120">
        <v>25.93</v>
      </c>
      <c r="F12" s="29"/>
    </row>
    <row r="13" spans="1:6" ht="14.25">
      <c r="A13" s="86"/>
      <c r="B13" s="118">
        <v>30109</v>
      </c>
      <c r="C13" s="119" t="s">
        <v>109</v>
      </c>
      <c r="D13" s="115">
        <f t="shared" si="0"/>
        <v>8.75</v>
      </c>
      <c r="E13" s="120">
        <v>8.75</v>
      </c>
      <c r="F13" s="29"/>
    </row>
    <row r="14" spans="1:6" ht="14.25">
      <c r="A14" s="86"/>
      <c r="B14" s="118">
        <v>30110</v>
      </c>
      <c r="C14" s="119" t="s">
        <v>110</v>
      </c>
      <c r="D14" s="115">
        <v>10.94</v>
      </c>
      <c r="E14" s="120">
        <v>10.94</v>
      </c>
      <c r="F14" s="29"/>
    </row>
    <row r="15" spans="1:6" ht="14.25">
      <c r="A15" s="86"/>
      <c r="B15" s="118">
        <v>30111</v>
      </c>
      <c r="C15" s="119" t="s">
        <v>111</v>
      </c>
      <c r="D15" s="115">
        <v>0</v>
      </c>
      <c r="E15" s="121">
        <v>0</v>
      </c>
      <c r="F15" s="29"/>
    </row>
    <row r="16" spans="1:6" ht="14.25">
      <c r="A16" s="86"/>
      <c r="B16" s="118">
        <v>30112</v>
      </c>
      <c r="C16" s="119" t="s">
        <v>112</v>
      </c>
      <c r="D16" s="115">
        <v>1.97</v>
      </c>
      <c r="E16" s="120">
        <v>1.97</v>
      </c>
      <c r="F16" s="29"/>
    </row>
    <row r="17" spans="1:6" ht="14.25">
      <c r="A17" s="86"/>
      <c r="B17" s="118">
        <v>30113</v>
      </c>
      <c r="C17" s="119" t="s">
        <v>113</v>
      </c>
      <c r="D17" s="115">
        <v>21.91</v>
      </c>
      <c r="E17" s="120">
        <v>21.91</v>
      </c>
      <c r="F17" s="29"/>
    </row>
    <row r="18" spans="1:6" ht="14.25">
      <c r="A18" s="117">
        <v>302</v>
      </c>
      <c r="B18" s="122"/>
      <c r="C18" s="123" t="s">
        <v>114</v>
      </c>
      <c r="D18" s="115">
        <f>SUM(E18:F18)</f>
        <v>23.65</v>
      </c>
      <c r="E18" s="121">
        <v>10.86</v>
      </c>
      <c r="F18" s="29">
        <v>12.79</v>
      </c>
    </row>
    <row r="19" spans="1:6" ht="14.25">
      <c r="A19" s="86"/>
      <c r="B19" s="122" t="s">
        <v>115</v>
      </c>
      <c r="C19" s="124" t="s">
        <v>116</v>
      </c>
      <c r="D19" s="115">
        <f aca="true" t="shared" si="1" ref="D19:D42">SUM(E19:F19)</f>
        <v>2.75</v>
      </c>
      <c r="E19" s="121"/>
      <c r="F19" s="125">
        <v>2.75</v>
      </c>
    </row>
    <row r="20" spans="1:6" ht="14.25">
      <c r="A20" s="86"/>
      <c r="B20" s="122" t="s">
        <v>117</v>
      </c>
      <c r="C20" s="124" t="s">
        <v>118</v>
      </c>
      <c r="D20" s="115">
        <f t="shared" si="1"/>
        <v>0</v>
      </c>
      <c r="E20" s="121"/>
      <c r="F20" s="29"/>
    </row>
    <row r="21" spans="1:6" ht="14.25">
      <c r="A21" s="86"/>
      <c r="B21" s="122" t="s">
        <v>119</v>
      </c>
      <c r="C21" s="124" t="s">
        <v>120</v>
      </c>
      <c r="D21" s="115">
        <f t="shared" si="1"/>
        <v>0</v>
      </c>
      <c r="E21" s="121"/>
      <c r="F21" s="29"/>
    </row>
    <row r="22" spans="1:6" ht="14.25">
      <c r="A22" s="86"/>
      <c r="B22" s="122" t="s">
        <v>121</v>
      </c>
      <c r="C22" s="124" t="s">
        <v>122</v>
      </c>
      <c r="D22" s="115">
        <f t="shared" si="1"/>
        <v>0.05</v>
      </c>
      <c r="E22" s="121"/>
      <c r="F22" s="125">
        <v>0.05</v>
      </c>
    </row>
    <row r="23" spans="1:6" ht="14.25">
      <c r="A23" s="86"/>
      <c r="B23" s="122" t="s">
        <v>123</v>
      </c>
      <c r="C23" s="124" t="s">
        <v>124</v>
      </c>
      <c r="D23" s="115">
        <f t="shared" si="1"/>
        <v>0.1</v>
      </c>
      <c r="E23" s="121"/>
      <c r="F23" s="125">
        <v>0.1</v>
      </c>
    </row>
    <row r="24" spans="1:6" ht="14.25">
      <c r="A24" s="86"/>
      <c r="B24" s="122" t="s">
        <v>125</v>
      </c>
      <c r="C24" s="124" t="s">
        <v>126</v>
      </c>
      <c r="D24" s="115">
        <f t="shared" si="1"/>
        <v>0.2</v>
      </c>
      <c r="E24" s="121"/>
      <c r="F24" s="125">
        <v>0.2</v>
      </c>
    </row>
    <row r="25" spans="1:6" ht="14.25">
      <c r="A25" s="86"/>
      <c r="B25" s="122" t="s">
        <v>127</v>
      </c>
      <c r="C25" s="124" t="s">
        <v>128</v>
      </c>
      <c r="D25" s="115">
        <f t="shared" si="1"/>
        <v>0</v>
      </c>
      <c r="E25" s="121"/>
      <c r="F25" s="29"/>
    </row>
    <row r="26" spans="1:6" ht="14.25">
      <c r="A26" s="86"/>
      <c r="B26" s="122" t="s">
        <v>129</v>
      </c>
      <c r="C26" s="124" t="s">
        <v>130</v>
      </c>
      <c r="D26" s="115">
        <f t="shared" si="1"/>
        <v>0</v>
      </c>
      <c r="E26" s="121"/>
      <c r="F26" s="29"/>
    </row>
    <row r="27" spans="1:6" ht="14.25">
      <c r="A27" s="86"/>
      <c r="B27" s="122" t="s">
        <v>131</v>
      </c>
      <c r="C27" s="124" t="s">
        <v>132</v>
      </c>
      <c r="D27" s="115">
        <f t="shared" si="1"/>
        <v>1.5</v>
      </c>
      <c r="E27" s="121"/>
      <c r="F27" s="125">
        <v>1.5</v>
      </c>
    </row>
    <row r="28" spans="1:6" ht="14.25">
      <c r="A28" s="86"/>
      <c r="B28" s="122" t="s">
        <v>133</v>
      </c>
      <c r="C28" s="124" t="s">
        <v>134</v>
      </c>
      <c r="D28" s="115">
        <f t="shared" si="1"/>
        <v>0.2</v>
      </c>
      <c r="E28" s="121"/>
      <c r="F28" s="29">
        <v>0.2</v>
      </c>
    </row>
    <row r="29" spans="1:6" ht="14.25">
      <c r="A29" s="86"/>
      <c r="B29" s="122" t="s">
        <v>135</v>
      </c>
      <c r="C29" s="124" t="s">
        <v>136</v>
      </c>
      <c r="D29" s="115">
        <f t="shared" si="1"/>
        <v>0</v>
      </c>
      <c r="E29" s="121"/>
      <c r="F29" s="29"/>
    </row>
    <row r="30" spans="1:6" ht="14.25">
      <c r="A30" s="86"/>
      <c r="B30" s="122" t="s">
        <v>137</v>
      </c>
      <c r="C30" s="124" t="s">
        <v>138</v>
      </c>
      <c r="D30" s="115">
        <f t="shared" si="1"/>
        <v>0.1</v>
      </c>
      <c r="E30" s="121"/>
      <c r="F30" s="29">
        <v>0.1</v>
      </c>
    </row>
    <row r="31" spans="1:6" ht="14.25">
      <c r="A31" s="86"/>
      <c r="B31" s="122" t="s">
        <v>139</v>
      </c>
      <c r="C31" s="124" t="s">
        <v>140</v>
      </c>
      <c r="D31" s="115">
        <f t="shared" si="1"/>
        <v>0</v>
      </c>
      <c r="E31" s="29"/>
      <c r="F31" s="30"/>
    </row>
    <row r="32" spans="1:6" ht="14.25">
      <c r="A32" s="86"/>
      <c r="B32" s="122" t="s">
        <v>141</v>
      </c>
      <c r="C32" s="124" t="s">
        <v>142</v>
      </c>
      <c r="D32" s="115">
        <f t="shared" si="1"/>
        <v>0.1</v>
      </c>
      <c r="E32" s="29"/>
      <c r="F32" s="30">
        <v>0.1</v>
      </c>
    </row>
    <row r="33" spans="1:6" ht="14.25">
      <c r="A33" s="86"/>
      <c r="B33" s="122" t="s">
        <v>143</v>
      </c>
      <c r="C33" s="124" t="s">
        <v>144</v>
      </c>
      <c r="D33" s="115">
        <f t="shared" si="1"/>
        <v>0.1</v>
      </c>
      <c r="E33" s="29"/>
      <c r="F33" s="30">
        <v>0.1</v>
      </c>
    </row>
    <row r="34" spans="1:6" ht="14.25">
      <c r="A34" s="86"/>
      <c r="B34" s="122" t="s">
        <v>145</v>
      </c>
      <c r="C34" s="124" t="s">
        <v>146</v>
      </c>
      <c r="D34" s="115">
        <f t="shared" si="1"/>
        <v>1</v>
      </c>
      <c r="E34" s="29"/>
      <c r="F34" s="30">
        <v>1</v>
      </c>
    </row>
    <row r="35" spans="1:6" ht="14.25">
      <c r="A35" s="117"/>
      <c r="B35" s="122" t="s">
        <v>147</v>
      </c>
      <c r="C35" s="124" t="s">
        <v>148</v>
      </c>
      <c r="D35" s="115">
        <f t="shared" si="1"/>
        <v>1.31</v>
      </c>
      <c r="E35" s="29"/>
      <c r="F35" s="30">
        <v>1.31</v>
      </c>
    </row>
    <row r="36" spans="1:6" ht="14.25">
      <c r="A36" s="117"/>
      <c r="B36" s="122" t="s">
        <v>149</v>
      </c>
      <c r="C36" s="124" t="s">
        <v>150</v>
      </c>
      <c r="D36" s="115">
        <f t="shared" si="1"/>
        <v>1.73</v>
      </c>
      <c r="E36" s="29"/>
      <c r="F36" s="30">
        <v>1.73</v>
      </c>
    </row>
    <row r="37" spans="1:6" ht="14.25">
      <c r="A37" s="117"/>
      <c r="B37" s="122" t="s">
        <v>151</v>
      </c>
      <c r="C37" s="124" t="s">
        <v>152</v>
      </c>
      <c r="D37" s="115">
        <f t="shared" si="1"/>
        <v>2.5</v>
      </c>
      <c r="E37" s="29"/>
      <c r="F37" s="30">
        <v>2.5</v>
      </c>
    </row>
    <row r="38" spans="1:6" ht="14.25">
      <c r="A38" s="117"/>
      <c r="B38" s="122" t="s">
        <v>153</v>
      </c>
      <c r="C38" s="124" t="s">
        <v>154</v>
      </c>
      <c r="D38" s="115">
        <f t="shared" si="1"/>
        <v>10.86</v>
      </c>
      <c r="E38" s="29">
        <v>10.86</v>
      </c>
      <c r="F38" s="30"/>
    </row>
    <row r="39" spans="1:6" ht="14.25">
      <c r="A39" s="117"/>
      <c r="B39" s="122" t="s">
        <v>155</v>
      </c>
      <c r="C39" s="124" t="s">
        <v>156</v>
      </c>
      <c r="D39" s="115">
        <f t="shared" si="1"/>
        <v>0</v>
      </c>
      <c r="E39" s="29"/>
      <c r="F39" s="30"/>
    </row>
    <row r="40" spans="1:6" ht="14.25">
      <c r="A40" s="117"/>
      <c r="B40" s="122" t="s">
        <v>157</v>
      </c>
      <c r="C40" s="124" t="s">
        <v>158</v>
      </c>
      <c r="D40" s="115">
        <f t="shared" si="1"/>
        <v>1.15</v>
      </c>
      <c r="E40" s="29"/>
      <c r="F40" s="30">
        <v>1.15</v>
      </c>
    </row>
    <row r="41" spans="1:6" ht="14.25">
      <c r="A41" s="117">
        <v>303</v>
      </c>
      <c r="B41" s="122"/>
      <c r="C41" s="123" t="s">
        <v>159</v>
      </c>
      <c r="D41" s="115">
        <f t="shared" si="1"/>
        <v>12.78</v>
      </c>
      <c r="E41" s="29">
        <f>E42+E43</f>
        <v>12.78</v>
      </c>
      <c r="F41" s="30"/>
    </row>
    <row r="42" spans="1:6" ht="14.25">
      <c r="A42" s="117"/>
      <c r="B42" s="122" t="s">
        <v>160</v>
      </c>
      <c r="C42" s="124" t="s">
        <v>161</v>
      </c>
      <c r="D42" s="115">
        <f t="shared" si="1"/>
        <v>3.58</v>
      </c>
      <c r="E42" s="29">
        <v>3.58</v>
      </c>
      <c r="F42" s="30"/>
    </row>
    <row r="43" spans="1:6" ht="14.25">
      <c r="A43" s="29"/>
      <c r="B43" s="122" t="s">
        <v>162</v>
      </c>
      <c r="C43" s="124" t="s">
        <v>163</v>
      </c>
      <c r="D43" s="29">
        <v>9.2</v>
      </c>
      <c r="E43" s="29">
        <v>9.2</v>
      </c>
      <c r="F43" s="29"/>
    </row>
    <row r="44" spans="1:6" ht="14.25">
      <c r="A44" s="32">
        <v>310</v>
      </c>
      <c r="B44" s="126"/>
      <c r="C44" s="124" t="s">
        <v>164</v>
      </c>
      <c r="D44" s="124">
        <v>3</v>
      </c>
      <c r="E44" s="124"/>
      <c r="F44" s="124">
        <v>3</v>
      </c>
    </row>
    <row r="45" spans="1:6" ht="14.25">
      <c r="A45" s="32"/>
      <c r="B45" s="127" t="s">
        <v>165</v>
      </c>
      <c r="C45" s="124" t="s">
        <v>166</v>
      </c>
      <c r="D45" s="124">
        <v>3</v>
      </c>
      <c r="E45" s="124"/>
      <c r="F45" s="124">
        <v>3</v>
      </c>
    </row>
    <row r="46" ht="11.25">
      <c r="A46" s="48"/>
    </row>
  </sheetData>
  <sheetProtection/>
  <mergeCells count="7">
    <mergeCell ref="A1:D1"/>
    <mergeCell ref="A2:F2"/>
    <mergeCell ref="C3:F3"/>
    <mergeCell ref="A4:B4"/>
    <mergeCell ref="D4:F4"/>
    <mergeCell ref="A6:C6"/>
    <mergeCell ref="C4:C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8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G7"/>
  <sheetViews>
    <sheetView workbookViewId="0" topLeftCell="A1">
      <selection activeCell="B7" sqref="B7"/>
    </sheetView>
  </sheetViews>
  <sheetFormatPr defaultColWidth="9.33203125" defaultRowHeight="11.25"/>
  <cols>
    <col min="1" max="1" width="42.83203125" style="0" customWidth="1"/>
    <col min="2" max="2" width="30.83203125" style="0" customWidth="1"/>
    <col min="3" max="3" width="25.66015625" style="0" customWidth="1"/>
    <col min="4" max="4" width="14.83203125" style="0" customWidth="1"/>
    <col min="5" max="5" width="14" style="0" customWidth="1"/>
    <col min="6" max="6" width="20.16015625" style="0" customWidth="1"/>
  </cols>
  <sheetData>
    <row r="1" spans="1:2" s="103" customFormat="1" ht="24" customHeight="1">
      <c r="A1" s="185" t="s">
        <v>167</v>
      </c>
      <c r="B1" s="185"/>
    </row>
    <row r="2" spans="1:6" ht="69" customHeight="1">
      <c r="A2" s="186" t="s">
        <v>168</v>
      </c>
      <c r="B2" s="186"/>
      <c r="C2" s="186"/>
      <c r="D2" s="186"/>
      <c r="E2" s="186"/>
      <c r="F2" s="186"/>
    </row>
    <row r="3" spans="1:6" s="104" customFormat="1" ht="19.5" customHeight="1">
      <c r="A3" s="105"/>
      <c r="F3" s="106" t="s">
        <v>2</v>
      </c>
    </row>
    <row r="4" spans="1:7" ht="42" customHeight="1">
      <c r="A4" s="187" t="s">
        <v>169</v>
      </c>
      <c r="B4" s="187"/>
      <c r="C4" s="187"/>
      <c r="D4" s="187"/>
      <c r="E4" s="187"/>
      <c r="F4" s="187"/>
      <c r="G4" s="107"/>
    </row>
    <row r="5" spans="1:7" ht="42" customHeight="1">
      <c r="A5" s="187" t="s">
        <v>51</v>
      </c>
      <c r="B5" s="188" t="s">
        <v>170</v>
      </c>
      <c r="C5" s="187" t="s">
        <v>171</v>
      </c>
      <c r="D5" s="187"/>
      <c r="E5" s="187"/>
      <c r="F5" s="187" t="s">
        <v>172</v>
      </c>
      <c r="G5" s="107"/>
    </row>
    <row r="6" spans="1:7" ht="42" customHeight="1">
      <c r="A6" s="187"/>
      <c r="B6" s="188"/>
      <c r="C6" s="158" t="s">
        <v>9</v>
      </c>
      <c r="D6" s="16" t="s">
        <v>173</v>
      </c>
      <c r="E6" s="16" t="s">
        <v>174</v>
      </c>
      <c r="F6" s="187"/>
      <c r="G6" s="107"/>
    </row>
    <row r="7" spans="1:7" ht="42" customHeight="1">
      <c r="A7" s="108">
        <v>3.5</v>
      </c>
      <c r="B7" s="108">
        <v>0</v>
      </c>
      <c r="C7" s="108">
        <v>2.5</v>
      </c>
      <c r="D7" s="108"/>
      <c r="E7" s="108">
        <v>2.5</v>
      </c>
      <c r="F7" s="108">
        <v>1</v>
      </c>
      <c r="G7" s="107"/>
    </row>
    <row r="8" ht="20.25" customHeight="1"/>
    <row r="9" ht="20.25" customHeight="1"/>
    <row r="10" ht="20.25" customHeight="1"/>
    <row r="11" ht="20.25" customHeight="1"/>
    <row r="12" ht="20.25" customHeight="1"/>
    <row r="13" ht="20.25" customHeight="1"/>
    <row r="14" ht="20.25" customHeight="1"/>
  </sheetData>
  <sheetProtection/>
  <mergeCells count="7">
    <mergeCell ref="A1:B1"/>
    <mergeCell ref="A2:F2"/>
    <mergeCell ref="A4:F4"/>
    <mergeCell ref="C5:E5"/>
    <mergeCell ref="A5:A6"/>
    <mergeCell ref="B5:B6"/>
    <mergeCell ref="F5:F6"/>
  </mergeCells>
  <printOptions horizontalCentered="1"/>
  <pageMargins left="0.71" right="0.71" top="0.75" bottom="0.75" header="0.31" footer="0.31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0"/>
  <sheetViews>
    <sheetView workbookViewId="0" topLeftCell="A1">
      <selection activeCell="E30" sqref="E30"/>
    </sheetView>
  </sheetViews>
  <sheetFormatPr defaultColWidth="9.33203125" defaultRowHeight="11.25"/>
  <cols>
    <col min="1" max="1" width="21" style="79" customWidth="1"/>
    <col min="2" max="2" width="55.16015625" style="79" customWidth="1"/>
    <col min="3" max="3" width="21.16015625" style="80" customWidth="1"/>
    <col min="4" max="4" width="18.33203125" style="80" customWidth="1"/>
    <col min="5" max="5" width="19.16015625" style="80" customWidth="1"/>
    <col min="6" max="16384" width="9.33203125" style="79" customWidth="1"/>
  </cols>
  <sheetData>
    <row r="1" spans="1:7" ht="18.75">
      <c r="A1" s="189" t="s">
        <v>175</v>
      </c>
      <c r="B1" s="189"/>
      <c r="C1" s="189"/>
      <c r="D1" s="189"/>
      <c r="E1" s="189"/>
      <c r="F1" s="81"/>
      <c r="G1" s="81"/>
    </row>
    <row r="2" spans="1:5" ht="22.5">
      <c r="A2" s="190" t="s">
        <v>176</v>
      </c>
      <c r="B2" s="190"/>
      <c r="C2" s="190"/>
      <c r="D2" s="190"/>
      <c r="E2" s="190"/>
    </row>
    <row r="3" spans="2:5" ht="14.25">
      <c r="B3" s="82"/>
      <c r="D3" s="191" t="s">
        <v>2</v>
      </c>
      <c r="E3" s="191"/>
    </row>
    <row r="4" spans="1:5" ht="20.25" customHeight="1">
      <c r="A4" s="194" t="s">
        <v>49</v>
      </c>
      <c r="B4" s="192" t="s">
        <v>50</v>
      </c>
      <c r="C4" s="192" t="s">
        <v>177</v>
      </c>
      <c r="D4" s="192"/>
      <c r="E4" s="193"/>
    </row>
    <row r="5" spans="1:5" ht="20.25" customHeight="1">
      <c r="A5" s="195"/>
      <c r="B5" s="196"/>
      <c r="C5" s="83" t="s">
        <v>51</v>
      </c>
      <c r="D5" s="84" t="s">
        <v>52</v>
      </c>
      <c r="E5" s="85" t="s">
        <v>53</v>
      </c>
    </row>
    <row r="6" spans="1:5" ht="20.25" customHeight="1">
      <c r="A6" s="86"/>
      <c r="B6" s="87" t="s">
        <v>51</v>
      </c>
      <c r="C6" s="87">
        <f>D6+E6</f>
        <v>0</v>
      </c>
      <c r="D6" s="88"/>
      <c r="E6" s="89"/>
    </row>
    <row r="7" spans="1:5" ht="20.25" customHeight="1">
      <c r="A7" s="90">
        <v>208</v>
      </c>
      <c r="B7" s="91" t="s">
        <v>178</v>
      </c>
      <c r="C7" s="87">
        <f>D7+E7</f>
        <v>0</v>
      </c>
      <c r="D7" s="92"/>
      <c r="E7" s="93"/>
    </row>
    <row r="8" spans="1:5" ht="20.25" customHeight="1">
      <c r="A8" s="90">
        <v>20822</v>
      </c>
      <c r="B8" s="91" t="s">
        <v>179</v>
      </c>
      <c r="C8" s="87">
        <f aca="true" t="shared" si="0" ref="C8:C26">D8+E8</f>
        <v>0</v>
      </c>
      <c r="D8" s="92"/>
      <c r="E8" s="93"/>
    </row>
    <row r="9" spans="1:5" ht="20.25" customHeight="1">
      <c r="A9" s="94">
        <v>2082201</v>
      </c>
      <c r="B9" s="91" t="s">
        <v>180</v>
      </c>
      <c r="C9" s="87">
        <f t="shared" si="0"/>
        <v>0</v>
      </c>
      <c r="D9" s="92"/>
      <c r="E9" s="93"/>
    </row>
    <row r="10" spans="1:5" ht="20.25" customHeight="1">
      <c r="A10" s="95">
        <v>2082202</v>
      </c>
      <c r="B10" s="91" t="s">
        <v>181</v>
      </c>
      <c r="C10" s="87">
        <f t="shared" si="0"/>
        <v>0</v>
      </c>
      <c r="D10" s="92"/>
      <c r="E10" s="93"/>
    </row>
    <row r="11" spans="1:5" ht="20.25" customHeight="1">
      <c r="A11" s="90"/>
      <c r="B11" s="91" t="s">
        <v>182</v>
      </c>
      <c r="C11" s="87">
        <f t="shared" si="0"/>
        <v>0</v>
      </c>
      <c r="D11" s="92"/>
      <c r="E11" s="93"/>
    </row>
    <row r="12" spans="1:5" ht="20.25" customHeight="1">
      <c r="A12" s="90">
        <v>212</v>
      </c>
      <c r="B12" s="91" t="s">
        <v>183</v>
      </c>
      <c r="C12" s="87">
        <f t="shared" si="0"/>
        <v>0</v>
      </c>
      <c r="D12" s="92"/>
      <c r="E12" s="93"/>
    </row>
    <row r="13" spans="1:5" ht="20.25" customHeight="1">
      <c r="A13" s="90">
        <v>21208</v>
      </c>
      <c r="B13" s="91" t="s">
        <v>184</v>
      </c>
      <c r="C13" s="87">
        <f t="shared" si="0"/>
        <v>0</v>
      </c>
      <c r="D13" s="92"/>
      <c r="E13" s="93"/>
    </row>
    <row r="14" spans="1:5" ht="20.25" customHeight="1">
      <c r="A14" s="94">
        <v>2120801</v>
      </c>
      <c r="B14" s="91" t="s">
        <v>185</v>
      </c>
      <c r="C14" s="87">
        <f t="shared" si="0"/>
        <v>0</v>
      </c>
      <c r="D14" s="92"/>
      <c r="E14" s="93"/>
    </row>
    <row r="15" spans="1:5" ht="20.25" customHeight="1">
      <c r="A15" s="95">
        <v>2120802</v>
      </c>
      <c r="B15" s="91" t="s">
        <v>186</v>
      </c>
      <c r="C15" s="87">
        <f t="shared" si="0"/>
        <v>0</v>
      </c>
      <c r="D15" s="92"/>
      <c r="E15" s="93"/>
    </row>
    <row r="16" spans="1:5" ht="20.25" customHeight="1">
      <c r="A16" s="90"/>
      <c r="B16" s="91" t="s">
        <v>182</v>
      </c>
      <c r="C16" s="87">
        <f t="shared" si="0"/>
        <v>0</v>
      </c>
      <c r="D16" s="92"/>
      <c r="E16" s="93"/>
    </row>
    <row r="17" spans="1:5" ht="20.25" customHeight="1">
      <c r="A17" s="90">
        <v>213</v>
      </c>
      <c r="B17" s="91" t="s">
        <v>187</v>
      </c>
      <c r="C17" s="87">
        <f t="shared" si="0"/>
        <v>0</v>
      </c>
      <c r="D17" s="92"/>
      <c r="E17" s="93"/>
    </row>
    <row r="18" spans="1:5" ht="20.25" customHeight="1">
      <c r="A18" s="90">
        <v>21364</v>
      </c>
      <c r="B18" s="96" t="s">
        <v>188</v>
      </c>
      <c r="C18" s="87">
        <f t="shared" si="0"/>
        <v>0</v>
      </c>
      <c r="D18" s="92"/>
      <c r="E18" s="93"/>
    </row>
    <row r="19" spans="1:5" ht="20.25" customHeight="1">
      <c r="A19" s="94">
        <v>2136401</v>
      </c>
      <c r="B19" s="91" t="s">
        <v>189</v>
      </c>
      <c r="C19" s="87">
        <f t="shared" si="0"/>
        <v>0</v>
      </c>
      <c r="D19" s="92"/>
      <c r="E19" s="93"/>
    </row>
    <row r="20" spans="1:5" ht="20.25" customHeight="1">
      <c r="A20" s="95">
        <v>2136402</v>
      </c>
      <c r="B20" s="91" t="s">
        <v>190</v>
      </c>
      <c r="C20" s="87">
        <f t="shared" si="0"/>
        <v>0</v>
      </c>
      <c r="D20" s="92"/>
      <c r="E20" s="93"/>
    </row>
    <row r="21" spans="1:5" ht="20.25" customHeight="1">
      <c r="A21" s="90"/>
      <c r="B21" s="91" t="s">
        <v>182</v>
      </c>
      <c r="C21" s="87">
        <f t="shared" si="0"/>
        <v>0</v>
      </c>
      <c r="D21" s="92"/>
      <c r="E21" s="93"/>
    </row>
    <row r="22" spans="1:5" ht="20.25" customHeight="1">
      <c r="A22" s="90">
        <v>214</v>
      </c>
      <c r="B22" s="91" t="s">
        <v>191</v>
      </c>
      <c r="C22" s="87">
        <f t="shared" si="0"/>
        <v>0</v>
      </c>
      <c r="D22" s="92"/>
      <c r="E22" s="93"/>
    </row>
    <row r="23" spans="1:5" ht="20.25" customHeight="1">
      <c r="A23" s="90">
        <v>21462</v>
      </c>
      <c r="B23" s="91" t="s">
        <v>192</v>
      </c>
      <c r="C23" s="87">
        <f t="shared" si="0"/>
        <v>0</v>
      </c>
      <c r="D23" s="92"/>
      <c r="E23" s="93"/>
    </row>
    <row r="24" spans="1:5" ht="20.25" customHeight="1">
      <c r="A24" s="94">
        <v>2146201</v>
      </c>
      <c r="B24" s="91" t="s">
        <v>193</v>
      </c>
      <c r="C24" s="87">
        <f t="shared" si="0"/>
        <v>0</v>
      </c>
      <c r="D24" s="92"/>
      <c r="E24" s="93"/>
    </row>
    <row r="25" spans="1:5" ht="20.25" customHeight="1">
      <c r="A25" s="95">
        <v>2146202</v>
      </c>
      <c r="B25" s="91" t="s">
        <v>194</v>
      </c>
      <c r="C25" s="87">
        <f t="shared" si="0"/>
        <v>0</v>
      </c>
      <c r="D25" s="92"/>
      <c r="E25" s="93"/>
    </row>
    <row r="26" spans="1:5" ht="20.25" customHeight="1">
      <c r="A26" s="97"/>
      <c r="B26" s="98" t="s">
        <v>182</v>
      </c>
      <c r="C26" s="87">
        <f t="shared" si="0"/>
        <v>0</v>
      </c>
      <c r="D26" s="99"/>
      <c r="E26" s="100"/>
    </row>
    <row r="27" spans="1:4" ht="18.75">
      <c r="A27" s="79" t="s">
        <v>195</v>
      </c>
      <c r="B27" s="82"/>
      <c r="D27" s="101"/>
    </row>
    <row r="30" spans="2:5" s="78" customFormat="1" ht="14.25">
      <c r="B30" s="79"/>
      <c r="C30" s="80"/>
      <c r="D30" s="80"/>
      <c r="E30" s="102"/>
    </row>
    <row r="48" ht="14.25" hidden="1"/>
    <row r="49" ht="14.25" hidden="1"/>
    <row r="58" ht="14.25" hidden="1"/>
    <row r="59" ht="14.25" hidden="1"/>
    <row r="60" ht="14.25" hidden="1"/>
    <row r="61" ht="14.25" hidden="1"/>
  </sheetData>
  <sheetProtection/>
  <mergeCells count="6">
    <mergeCell ref="A1:E1"/>
    <mergeCell ref="A2:E2"/>
    <mergeCell ref="D3:E3"/>
    <mergeCell ref="C4:E4"/>
    <mergeCell ref="A4:A5"/>
    <mergeCell ref="B4:B5"/>
  </mergeCells>
  <conditionalFormatting sqref="B3:C65536 D5:E65536 F1:IV65536 D3">
    <cfRule type="expression" priority="1" dxfId="0" stopIfTrue="1">
      <formula>含公式的单元格</formula>
    </cfRule>
  </conditionalFormatting>
  <printOptions horizontalCentered="1"/>
  <pageMargins left="0.71" right="0.71" top="0.43000000000000005" bottom="0.27" header="0.31" footer="0.2"/>
  <pageSetup horizontalDpi="600" verticalDpi="600" orientation="landscape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9"/>
  <sheetViews>
    <sheetView workbookViewId="0" topLeftCell="A1">
      <selection activeCell="I26" sqref="I26"/>
    </sheetView>
  </sheetViews>
  <sheetFormatPr defaultColWidth="9.33203125" defaultRowHeight="11.25"/>
  <cols>
    <col min="1" max="1" width="34.83203125" style="0" customWidth="1"/>
    <col min="2" max="2" width="20.33203125" style="0" customWidth="1"/>
    <col min="3" max="3" width="31.33203125" style="0" customWidth="1"/>
    <col min="4" max="4" width="19.66015625" style="0" customWidth="1"/>
  </cols>
  <sheetData>
    <row r="1" ht="13.5">
      <c r="A1" s="55" t="s">
        <v>196</v>
      </c>
    </row>
    <row r="2" spans="1:4" ht="26.25">
      <c r="A2" s="161" t="s">
        <v>197</v>
      </c>
      <c r="B2" s="161"/>
      <c r="C2" s="161"/>
      <c r="D2" s="161"/>
    </row>
    <row r="3" spans="1:4" ht="11.25">
      <c r="A3" s="56"/>
      <c r="B3" s="56"/>
      <c r="C3" s="56"/>
      <c r="D3" s="57" t="s">
        <v>2</v>
      </c>
    </row>
    <row r="4" spans="1:4" ht="15.75" customHeight="1">
      <c r="A4" s="163" t="s">
        <v>198</v>
      </c>
      <c r="B4" s="164"/>
      <c r="C4" s="197" t="s">
        <v>199</v>
      </c>
      <c r="D4" s="198"/>
    </row>
    <row r="5" spans="1:4" ht="15.75" customHeight="1">
      <c r="A5" s="58" t="s">
        <v>200</v>
      </c>
      <c r="B5" s="22" t="s">
        <v>6</v>
      </c>
      <c r="C5" s="22" t="s">
        <v>201</v>
      </c>
      <c r="D5" s="59" t="s">
        <v>6</v>
      </c>
    </row>
    <row r="6" spans="1:4" ht="15.75" customHeight="1">
      <c r="A6" s="60" t="s">
        <v>202</v>
      </c>
      <c r="B6" s="26">
        <v>805.4</v>
      </c>
      <c r="C6" s="61" t="s">
        <v>203</v>
      </c>
      <c r="D6" s="62">
        <v>1.15</v>
      </c>
    </row>
    <row r="7" spans="1:4" ht="15.75" customHeight="1">
      <c r="A7" s="60" t="s">
        <v>204</v>
      </c>
      <c r="B7" s="26"/>
      <c r="C7" s="61" t="s">
        <v>205</v>
      </c>
      <c r="D7" s="62"/>
    </row>
    <row r="8" spans="1:4" ht="15.75" customHeight="1">
      <c r="A8" s="60" t="s">
        <v>206</v>
      </c>
      <c r="B8" s="26"/>
      <c r="C8" s="61" t="s">
        <v>207</v>
      </c>
      <c r="D8" s="62"/>
    </row>
    <row r="9" spans="1:4" ht="15.75" customHeight="1">
      <c r="A9" s="60" t="s">
        <v>208</v>
      </c>
      <c r="B9" s="26"/>
      <c r="C9" s="61" t="s">
        <v>209</v>
      </c>
      <c r="D9" s="62"/>
    </row>
    <row r="10" spans="1:4" ht="15.75" customHeight="1">
      <c r="A10" s="60" t="s">
        <v>210</v>
      </c>
      <c r="B10" s="26"/>
      <c r="C10" s="61" t="s">
        <v>211</v>
      </c>
      <c r="D10" s="62"/>
    </row>
    <row r="11" spans="1:4" ht="15.75" customHeight="1">
      <c r="A11" s="60" t="s">
        <v>212</v>
      </c>
      <c r="B11" s="26"/>
      <c r="C11" s="61" t="s">
        <v>213</v>
      </c>
      <c r="D11" s="62"/>
    </row>
    <row r="12" spans="1:4" ht="15.75" customHeight="1">
      <c r="A12" s="60"/>
      <c r="B12" s="26"/>
      <c r="C12" s="61" t="s">
        <v>214</v>
      </c>
      <c r="D12" s="62"/>
    </row>
    <row r="13" spans="1:4" ht="15.75" customHeight="1">
      <c r="A13" s="63"/>
      <c r="B13" s="64"/>
      <c r="C13" s="61" t="s">
        <v>215</v>
      </c>
      <c r="D13" s="62">
        <v>441.32</v>
      </c>
    </row>
    <row r="14" spans="1:4" ht="15.75" customHeight="1">
      <c r="A14" s="60"/>
      <c r="B14" s="64"/>
      <c r="C14" s="61" t="s">
        <v>216</v>
      </c>
      <c r="D14" s="62">
        <v>12.58</v>
      </c>
    </row>
    <row r="15" spans="1:4" ht="15.75" customHeight="1">
      <c r="A15" s="60"/>
      <c r="B15" s="64"/>
      <c r="C15" s="61" t="s">
        <v>217</v>
      </c>
      <c r="D15" s="62"/>
    </row>
    <row r="16" spans="1:4" ht="15.75" customHeight="1">
      <c r="A16" s="60"/>
      <c r="B16" s="64"/>
      <c r="C16" s="61" t="s">
        <v>218</v>
      </c>
      <c r="D16" s="62"/>
    </row>
    <row r="17" spans="1:4" ht="15.75" customHeight="1">
      <c r="A17" s="60"/>
      <c r="B17" s="64"/>
      <c r="C17" s="61" t="s">
        <v>219</v>
      </c>
      <c r="D17" s="62">
        <v>427</v>
      </c>
    </row>
    <row r="18" spans="1:4" ht="15.75" customHeight="1">
      <c r="A18" s="60"/>
      <c r="B18" s="64"/>
      <c r="C18" s="61" t="s">
        <v>220</v>
      </c>
      <c r="D18" s="62"/>
    </row>
    <row r="19" spans="1:4" ht="15.75" customHeight="1">
      <c r="A19" s="60"/>
      <c r="B19" s="64"/>
      <c r="C19" s="61" t="s">
        <v>221</v>
      </c>
      <c r="D19" s="62"/>
    </row>
    <row r="20" spans="1:4" ht="15.75" customHeight="1">
      <c r="A20" s="60"/>
      <c r="B20" s="64"/>
      <c r="C20" s="61" t="s">
        <v>222</v>
      </c>
      <c r="D20" s="62"/>
    </row>
    <row r="21" spans="1:4" ht="15.75" customHeight="1">
      <c r="A21" s="60"/>
      <c r="B21" s="64"/>
      <c r="C21" s="61" t="s">
        <v>223</v>
      </c>
      <c r="D21" s="62"/>
    </row>
    <row r="22" spans="1:4" ht="15.75" customHeight="1">
      <c r="A22" s="60"/>
      <c r="B22" s="64"/>
      <c r="C22" s="61" t="s">
        <v>224</v>
      </c>
      <c r="D22" s="62"/>
    </row>
    <row r="23" spans="1:4" ht="15.75" customHeight="1">
      <c r="A23" s="60"/>
      <c r="B23" s="64"/>
      <c r="C23" s="37" t="s">
        <v>225</v>
      </c>
      <c r="D23" s="27"/>
    </row>
    <row r="24" spans="1:4" ht="15.75" customHeight="1">
      <c r="A24" s="60"/>
      <c r="B24" s="64"/>
      <c r="C24" s="37" t="s">
        <v>226</v>
      </c>
      <c r="D24" s="27">
        <v>21.91</v>
      </c>
    </row>
    <row r="25" spans="1:4" ht="15.75" customHeight="1">
      <c r="A25" s="60"/>
      <c r="B25" s="64"/>
      <c r="C25" s="37" t="s">
        <v>227</v>
      </c>
      <c r="D25" s="27"/>
    </row>
    <row r="26" spans="1:4" ht="15.75" customHeight="1">
      <c r="A26" s="60"/>
      <c r="B26" s="64"/>
      <c r="C26" s="37" t="s">
        <v>228</v>
      </c>
      <c r="D26" s="27"/>
    </row>
    <row r="27" spans="1:4" ht="15.75" customHeight="1">
      <c r="A27" s="60"/>
      <c r="B27" s="64"/>
      <c r="C27" s="37" t="s">
        <v>229</v>
      </c>
      <c r="D27" s="27"/>
    </row>
    <row r="28" spans="1:4" ht="15.75" customHeight="1">
      <c r="A28" s="60"/>
      <c r="B28" s="64"/>
      <c r="C28" s="37" t="s">
        <v>230</v>
      </c>
      <c r="D28" s="27"/>
    </row>
    <row r="29" spans="1:4" ht="15.75" customHeight="1">
      <c r="A29" s="60"/>
      <c r="B29" s="64"/>
      <c r="C29" s="37" t="s">
        <v>231</v>
      </c>
      <c r="D29" s="27"/>
    </row>
    <row r="30" spans="1:4" ht="15.75" customHeight="1">
      <c r="A30" s="65"/>
      <c r="B30" s="64"/>
      <c r="C30" s="22"/>
      <c r="D30" s="27"/>
    </row>
    <row r="31" spans="1:4" ht="15.75" customHeight="1">
      <c r="A31" s="58" t="s">
        <v>232</v>
      </c>
      <c r="B31" s="26">
        <f>SUM(B6:B30)</f>
        <v>805.4</v>
      </c>
      <c r="C31" s="58" t="s">
        <v>233</v>
      </c>
      <c r="D31" s="66">
        <v>903.96</v>
      </c>
    </row>
    <row r="32" spans="1:4" ht="15.75" customHeight="1">
      <c r="A32" s="65" t="s">
        <v>234</v>
      </c>
      <c r="B32" s="64"/>
      <c r="C32" s="67" t="s">
        <v>235</v>
      </c>
      <c r="D32" s="68"/>
    </row>
    <row r="33" spans="1:4" ht="15.75" customHeight="1">
      <c r="A33" s="58" t="s">
        <v>236</v>
      </c>
      <c r="B33" s="69">
        <v>98.56</v>
      </c>
      <c r="C33" s="70"/>
      <c r="D33" s="71"/>
    </row>
    <row r="34" spans="1:4" ht="15.75" customHeight="1">
      <c r="A34" s="72" t="s">
        <v>43</v>
      </c>
      <c r="B34" s="73">
        <f>B31+B33</f>
        <v>903.96</v>
      </c>
      <c r="C34" s="72" t="s">
        <v>237</v>
      </c>
      <c r="D34" s="74">
        <v>903.96</v>
      </c>
    </row>
    <row r="35" ht="24" customHeight="1">
      <c r="A35" s="75" t="s">
        <v>238</v>
      </c>
    </row>
    <row r="36" spans="1:6" ht="24" customHeight="1">
      <c r="A36" s="199" t="s">
        <v>239</v>
      </c>
      <c r="B36" s="200"/>
      <c r="C36" s="200"/>
      <c r="D36" s="200"/>
      <c r="E36" s="200"/>
      <c r="F36" s="200"/>
    </row>
    <row r="37" ht="24" customHeight="1">
      <c r="A37" s="76" t="s">
        <v>240</v>
      </c>
    </row>
    <row r="38" spans="1:5" ht="24.75" customHeight="1">
      <c r="A38" s="201"/>
      <c r="B38" s="202"/>
      <c r="C38" s="202"/>
      <c r="D38" s="202"/>
      <c r="E38" s="202"/>
    </row>
    <row r="49" ht="11.25">
      <c r="F49" s="77"/>
    </row>
  </sheetData>
  <sheetProtection/>
  <mergeCells count="5">
    <mergeCell ref="A2:D2"/>
    <mergeCell ref="A4:B4"/>
    <mergeCell ref="C4:D4"/>
    <mergeCell ref="A36:F36"/>
    <mergeCell ref="A38:E38"/>
  </mergeCells>
  <printOptions/>
  <pageMargins left="0.67" right="0.28" top="0.61" bottom="1.09" header="0.2" footer="0.2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2023-03-16T03:49:52Z</cp:lastPrinted>
  <dcterms:created xsi:type="dcterms:W3CDTF">2010-11-30T02:24:49Z</dcterms:created>
  <dcterms:modified xsi:type="dcterms:W3CDTF">2023-03-16T03:50:18Z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9F55823C794C4FD6A61FBA7D91559674</vt:lpwstr>
  </property>
</Properties>
</file>