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2" activeTab="10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<sst xmlns="http://schemas.openxmlformats.org/spreadsheetml/2006/main" count="337" uniqueCount="230">
  <si>
    <t>附件9-1</t>
  </si>
  <si>
    <t>城口县动物疫病预防控制中心2024年财政拨款收入支出总表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</si>
  <si>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</si>
  <si>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</si>
  <si>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</si>
  <si>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</si>
  <si>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</si>
  <si>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</si>
  <si>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</si>
  <si>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</si>
  <si>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</si>
  <si>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</si>
  <si>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</si>
  <si>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</si>
  <si>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</si>
  <si>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</si>
  <si>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</si>
  <si>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</si>
  <si>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</si>
  <si>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</si>
  <si>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</si>
  <si>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</si>
  <si>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</si>
  <si>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</si>
  <si>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</si>
  <si>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</si>
  <si>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</si>
  <si>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</si>
  <si>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</si>
  <si>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</si>
  <si>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</si>
  <si>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</si>
  <si>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</si>
  <si>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</si>
  <si>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</si>
  <si>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</si>
  <si>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</si>
  <si>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</si>
  <si>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</si>
  <si>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</si>
  <si>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</si>
  <si>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</si>
  <si>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</si>
  <si>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</si>
  <si>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</si>
  <si>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</si>
  <si>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</si>
  <si>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</si>
  <si>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</si>
  <si>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</si>
  <si>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</si>
  <si>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城口县动物疫病预防控制中心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</si>
  <si>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</si>
  <si>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</si>
  <si>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</si>
  <si>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</si>
  <si>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</si>
  <si>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</si>
  <si>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</si>
  <si>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</si>
  <si>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</si>
  <si>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</si>
  <si>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</si>
  <si>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</si>
  <si>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</si>
  <si>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</si>
  <si>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</si>
  <si>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</si>
  <si>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卫生健康支出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</si>
  <si>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</si>
  <si>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</si>
  <si>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</si>
  <si>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</si>
  <si>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</si>
  <si>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</si>
  <si>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213</t>
  </si>
  <si>
    <t>农林水支出</t>
  </si>
  <si>
    <t> 21301</t>
  </si>
  <si>
    <t> 农业农村</t>
  </si>
  <si>
    <t>  2130104</t>
  </si>
  <si>
    <t>  事业运行</t>
  </si>
  <si>
    <t>221</t>
  </si>
  <si>
    <t>住房保障支出</t>
  </si>
  <si>
    <t> 22102</t>
  </si>
  <si>
    <t> 住房改革支出</t>
  </si>
  <si>
    <t>  2210201</t>
  </si>
  <si>
    <t>  住房公积金</t>
  </si>
  <si>
    <t>附件9-3</t>
  </si>
  <si>
    <r>
      <t>城口县动物疫病预防控制中心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</si>
  <si>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</si>
  <si>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</si>
  <si>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</si>
  <si>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</si>
  <si>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</si>
  <si>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</si>
  <si>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</si>
  <si>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</si>
  <si>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</si>
  <si>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</si>
  <si>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</si>
  <si>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</si>
  <si>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</si>
  <si>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</si>
  <si>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</si>
  <si>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t>说明：此表不得填报退休费支出。</t>
  </si>
  <si>
    <t>附件9-4</t>
  </si>
  <si>
    <t>城口县动物疫病预防控制中心2024年一般公共预算“三公”经费支出表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</si>
  <si>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</si>
  <si>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</si>
  <si>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</si>
  <si>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</si>
  <si>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</si>
  <si>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</si>
  <si>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</si>
  <si>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</si>
  <si>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</si>
  <si>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t>城口县动物疫病预防控制中心2024年政府性基金预算支出表</t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</si>
  <si>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</si>
  <si>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</si>
  <si>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</si>
  <si>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</si>
  <si>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</si>
  <si>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</si>
  <si>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</si>
  <si>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</si>
  <si>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</si>
  <si>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</si>
  <si>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</si>
  <si>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</si>
  <si>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</si>
  <si>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</si>
  <si>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</si>
  <si>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</si>
  <si>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</si>
  <si>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</si>
  <si>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</si>
  <si>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</si>
  <si>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t>城口县动物疫病预防控制中心2024部门收支总表</t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</si>
  <si>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</si>
  <si>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</si>
  <si>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</si>
  <si>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</si>
  <si>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</si>
  <si>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</si>
  <si>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</si>
  <si>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</si>
  <si>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</si>
  <si>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</si>
  <si>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</si>
  <si>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</si>
  <si>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</si>
  <si>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</si>
  <si>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</si>
  <si>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</si>
  <si>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</si>
  <si>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</si>
  <si>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</si>
  <si>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</si>
  <si>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</si>
  <si>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</si>
  <si>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</si>
  <si>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</si>
  <si>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</si>
  <si>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</si>
  <si>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</si>
  <si>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</si>
  <si>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</si>
  <si>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</si>
  <si>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</si>
  <si>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</si>
  <si>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</si>
  <si>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</si>
  <si>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</si>
  <si>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</si>
  <si>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</si>
  <si>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</si>
  <si>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</si>
  <si>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</si>
  <si>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</si>
  <si>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</si>
  <si>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</si>
  <si>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</si>
  <si>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</si>
  <si>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t>城口县动物疫病预防控制中心2024年收入总表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</si>
  <si>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</si>
  <si>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</si>
  <si>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</si>
  <si>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</si>
  <si>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</si>
  <si>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</si>
  <si>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</si>
  <si>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</si>
  <si>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</si>
  <si>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</si>
  <si>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</si>
  <si>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</si>
  <si>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</si>
  <si>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</si>
  <si>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</si>
  <si>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</si>
  <si>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</si>
  <si>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</si>
  <si>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</si>
  <si>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</si>
  <si>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</si>
  <si>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t>合计</t>
  </si>
  <si>
    <r>
      <rPr>
        <sz val="11"/>
        <rFont val="宋体"/>
        <family val="0"/>
      </rPr>
      <t>社会保障和就业支出</t>
    </r>
  </si>
  <si>
    <r>
      <t> </t>
    </r>
    <r>
      <rPr>
        <sz val="11"/>
        <rFont val="宋体"/>
        <family val="0"/>
      </rPr>
      <t>行政事业单位养老支出</t>
    </r>
  </si>
  <si>
    <r>
      <t>  </t>
    </r>
    <r>
      <rPr>
        <sz val="11"/>
        <rFont val="宋体"/>
        <family val="0"/>
      </rPr>
      <t>机关事业单位基本养老保险缴费支出</t>
    </r>
  </si>
  <si>
    <r>
      <t>  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</si>
  <si>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卫生健康支出</t>
    </r>
  </si>
  <si>
    <r>
      <t> </t>
    </r>
    <r>
      <rPr>
        <sz val="11"/>
        <rFont val="宋体"/>
        <family val="0"/>
      </rPr>
      <t>行政事业单位医疗</t>
    </r>
  </si>
  <si>
    <r>
      <t>  </t>
    </r>
    <r>
      <rPr>
        <sz val="11"/>
        <rFont val="宋体"/>
        <family val="0"/>
      </rPr>
      <t>事业单位医疗</t>
    </r>
  </si>
  <si>
    <r>
      <t>  </t>
    </r>
    <r>
      <rPr>
        <sz val="11"/>
        <rFont val="宋体"/>
        <family val="0"/>
      </rPr>
      <t>其他行政事业单位医疗支出</t>
    </r>
  </si>
  <si>
    <r>
      <rPr>
        <sz val="11"/>
        <rFont val="宋体"/>
        <family val="0"/>
      </rPr>
      <t>农林水支出</t>
    </r>
  </si>
  <si>
    <r>
      <t> </t>
    </r>
    <r>
      <rPr>
        <sz val="11"/>
        <rFont val="宋体"/>
        <family val="0"/>
      </rPr>
      <t>农业农村</t>
    </r>
  </si>
  <si>
    <r>
      <t>  </t>
    </r>
    <r>
      <rPr>
        <sz val="11"/>
        <rFont val="宋体"/>
        <family val="0"/>
      </rPr>
      <t>事业运行</t>
    </r>
  </si>
  <si>
    <r>
      <rPr>
        <sz val="11"/>
        <rFont val="宋体"/>
        <family val="0"/>
      </rPr>
      <t>住房保障支出</t>
    </r>
  </si>
  <si>
    <r>
      <t> </t>
    </r>
    <r>
      <rPr>
        <sz val="11"/>
        <rFont val="宋体"/>
        <family val="0"/>
      </rPr>
      <t>住房改革支出</t>
    </r>
  </si>
  <si>
    <r>
      <t>  </t>
    </r>
    <r>
      <rPr>
        <sz val="11"/>
        <rFont val="宋体"/>
        <family val="0"/>
      </rPr>
      <t>住房公积金</t>
    </r>
  </si>
  <si>
    <t>附件9-8</t>
  </si>
  <si>
    <t>城口县动物疫病预防控制中心2024年部门支出总表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</si>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</sst>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0"/>
    <numFmt numFmtId="179" formatCode="000"/>
    <numFmt numFmtId="180" formatCode="0.0_ "/>
  </numFmts>
  <fonts count="56">
    <font>
      <sz val="9"/>
      <name val="宋体"/>
      <family val="0"/>
    </font>
    <font>
      <sz val="14"/>
      <name val="方正黑体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b/>
      <sz val="10"/>
      <name val="方正仿宋_GBK"/>
      <family val="4"/>
    </font>
    <font>
      <sz val="9"/>
      <name val="Times New Roman"/>
      <family val="1"/>
    </font>
    <font>
      <sz val="11"/>
      <name val="Times New Roman"/>
      <family val="1"/>
    </font>
    <font>
      <b/>
      <sz val="20"/>
      <name val="方正黑体_GBK"/>
      <family val="4"/>
    </font>
    <font>
      <b/>
      <sz val="11"/>
      <name val="方正仿宋_GBK"/>
      <family val="4"/>
    </font>
    <font>
      <sz val="11"/>
      <name val="宋体"/>
      <family val="0"/>
    </font>
    <font>
      <sz val="9"/>
      <name val="方正仿宋_GBK"/>
      <family val="4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sz val="9"/>
      <name val="方正黑体简体"/>
      <family val="0"/>
    </font>
    <font>
      <sz val="12"/>
      <name val="楷体_GB2312"/>
      <family val="0"/>
    </font>
    <font>
      <sz val="11"/>
      <name val="方正仿宋_GBK"/>
      <family val="4"/>
    </font>
    <font>
      <sz val="9"/>
      <name val="方正黑体_GBK"/>
      <family val="4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sz val="12"/>
      <name val="方正仿宋_GBK"/>
      <family val="4"/>
    </font>
    <font>
      <sz val="12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8" fillId="0" borderId="5" applyNumberFormat="0" applyFill="0" applyAlignment="0" applyProtection="0"/>
    <xf numFmtId="0" fontId="33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0" fillId="11" borderId="7" applyNumberFormat="0" applyAlignment="0" applyProtection="0"/>
    <xf numFmtId="0" fontId="32" fillId="3" borderId="0" applyNumberFormat="0" applyBorder="0" applyAlignment="0" applyProtection="0"/>
    <xf numFmtId="0" fontId="33" fillId="12" borderId="0" applyNumberFormat="0" applyBorder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  <xf numFmtId="0" fontId="42" fillId="2" borderId="0" applyNumberFormat="0" applyBorder="0" applyAlignment="0" applyProtection="0"/>
    <xf numFmtId="0" fontId="43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2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6" fillId="0" borderId="0">
      <alignment/>
      <protection/>
    </xf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>
      <alignment horizontal="right" vertical="center" shrinkToFit="1"/>
    </xf>
    <xf numFmtId="4" fontId="5" fillId="0" borderId="15" xfId="0" applyNumberFormat="1" applyFont="1" applyFill="1" applyBorder="1" applyAlignment="1">
      <alignment horizontal="right" vertical="center" shrinkToFit="1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76" fontId="8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4" fontId="5" fillId="0" borderId="18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/>
    </xf>
    <xf numFmtId="4" fontId="8" fillId="0" borderId="14" xfId="0" applyNumberFormat="1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shrinkToFit="1"/>
    </xf>
    <xf numFmtId="4" fontId="5" fillId="0" borderId="14" xfId="0" applyNumberFormat="1" applyFont="1" applyFill="1" applyBorder="1" applyAlignment="1">
      <alignment horizontal="left" vertical="center" shrinkToFi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4" fontId="13" fillId="0" borderId="14" xfId="0" applyNumberFormat="1" applyFont="1" applyFill="1" applyBorder="1" applyAlignment="1">
      <alignment horizontal="center" vertical="center" shrinkToFit="1"/>
    </xf>
    <xf numFmtId="4" fontId="13" fillId="0" borderId="15" xfId="0" applyNumberFormat="1" applyFont="1" applyFill="1" applyBorder="1" applyAlignment="1">
      <alignment horizontal="center" vertical="center" shrinkToFit="1"/>
    </xf>
    <xf numFmtId="4" fontId="5" fillId="0" borderId="15" xfId="0" applyNumberFormat="1" applyFont="1" applyFill="1" applyBorder="1" applyAlignment="1">
      <alignment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4" fontId="5" fillId="0" borderId="19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1" fillId="0" borderId="0" xfId="0" applyFont="1" applyBorder="1" applyAlignment="1">
      <alignment horizontal="right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77" fontId="22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78" fontId="22" fillId="0" borderId="13" xfId="0" applyNumberFormat="1" applyFont="1" applyBorder="1" applyAlignment="1">
      <alignment horizontal="center" vertical="center" wrapText="1"/>
    </xf>
    <xf numFmtId="178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/>
    </xf>
    <xf numFmtId="177" fontId="22" fillId="0" borderId="18" xfId="0" applyNumberFormat="1" applyFont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22" fillId="0" borderId="14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22" fillId="0" borderId="14" xfId="66" applyNumberFormat="1" applyFont="1" applyFill="1" applyBorder="1" applyAlignment="1" applyProtection="1">
      <alignment horizontal="center" vertical="center" wrapText="1"/>
      <protection/>
    </xf>
    <xf numFmtId="4" fontId="16" fillId="0" borderId="14" xfId="66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left" vertical="center" wrapText="1"/>
      <protection/>
    </xf>
    <xf numFmtId="0" fontId="22" fillId="0" borderId="14" xfId="0" applyFont="1" applyBorder="1" applyAlignment="1">
      <alignment horizontal="center"/>
    </xf>
    <xf numFmtId="179" fontId="22" fillId="0" borderId="13" xfId="0" applyNumberFormat="1" applyFont="1" applyBorder="1" applyAlignment="1">
      <alignment horizontal="center" vertical="center" wrapText="1"/>
    </xf>
    <xf numFmtId="178" fontId="22" fillId="0" borderId="14" xfId="0" applyNumberFormat="1" applyFont="1" applyBorder="1" applyAlignment="1">
      <alignment horizontal="center" vertical="center" wrapText="1"/>
    </xf>
    <xf numFmtId="178" fontId="22" fillId="0" borderId="14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/>
    </xf>
    <xf numFmtId="49" fontId="22" fillId="0" borderId="18" xfId="66" applyNumberFormat="1" applyFont="1" applyFill="1" applyBorder="1" applyAlignment="1" applyProtection="1">
      <alignment horizontal="center" vertical="center"/>
      <protection/>
    </xf>
    <xf numFmtId="0" fontId="22" fillId="0" borderId="18" xfId="66" applyFont="1" applyFill="1" applyBorder="1" applyAlignment="1">
      <alignment vertical="center"/>
      <protection/>
    </xf>
    <xf numFmtId="0" fontId="22" fillId="0" borderId="18" xfId="0" applyFont="1" applyBorder="1" applyAlignment="1">
      <alignment horizontal="center"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176" fontId="22" fillId="0" borderId="15" xfId="0" applyNumberFormat="1" applyFont="1" applyBorder="1" applyAlignment="1">
      <alignment horizontal="right" vertical="center" wrapText="1"/>
    </xf>
    <xf numFmtId="179" fontId="22" fillId="0" borderId="13" xfId="0" applyNumberFormat="1" applyFont="1" applyFill="1" applyBorder="1" applyAlignment="1">
      <alignment horizontal="center" vertical="center"/>
    </xf>
    <xf numFmtId="180" fontId="22" fillId="0" borderId="14" xfId="0" applyNumberFormat="1" applyFont="1" applyFill="1" applyBorder="1" applyAlignment="1">
      <alignment horizontal="left" vertical="center"/>
    </xf>
    <xf numFmtId="176" fontId="22" fillId="0" borderId="14" xfId="0" applyNumberFormat="1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>
      <alignment horizontal="right" vertical="center"/>
    </xf>
    <xf numFmtId="0" fontId="22" fillId="0" borderId="14" xfId="0" applyNumberFormat="1" applyFont="1" applyFill="1" applyBorder="1" applyAlignment="1">
      <alignment horizontal="center" vertical="center"/>
    </xf>
    <xf numFmtId="179" fontId="22" fillId="0" borderId="13" xfId="0" applyNumberFormat="1" applyFont="1" applyBorder="1" applyAlignment="1">
      <alignment horizontal="center" vertical="center"/>
    </xf>
    <xf numFmtId="180" fontId="22" fillId="0" borderId="14" xfId="0" applyNumberFormat="1" applyFont="1" applyBorder="1" applyAlignment="1">
      <alignment horizontal="left" vertical="center"/>
    </xf>
    <xf numFmtId="179" fontId="22" fillId="0" borderId="17" xfId="0" applyNumberFormat="1" applyFont="1" applyBorder="1" applyAlignment="1">
      <alignment horizontal="center" vertical="center"/>
    </xf>
    <xf numFmtId="180" fontId="22" fillId="0" borderId="18" xfId="0" applyNumberFormat="1" applyFont="1" applyBorder="1" applyAlignment="1">
      <alignment horizontal="left" vertical="center"/>
    </xf>
    <xf numFmtId="176" fontId="22" fillId="0" borderId="18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176" fontId="22" fillId="0" borderId="19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 shrinkToFit="1"/>
    </xf>
    <xf numFmtId="0" fontId="13" fillId="0" borderId="18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H11" sqref="H11"/>
    </sheetView>
  </sheetViews>
  <sheetFormatPr defaultColWidth="9.33203125" defaultRowHeight="11.25"/>
  <cols>
    <col min="1" max="1" width="17.16015625" style="0" customWidth="1"/>
    <col min="2" max="2" width="50.83203125" style="0" customWidth="1"/>
    <col min="3" max="12" width="14.16015625" style="0" customWidth="1"/>
  </cols>
  <sheetData>
    <row r="1" ht="18">
      <c r="A1" s="1" t="s">
        <v>182</v>
      </c>
    </row>
    <row r="2" spans="1:12" ht="41.25" customHeight="1">
      <c r="A2" s="2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ht="11.25">
      <c r="L4" s="49" t="s">
        <v>2</v>
      </c>
    </row>
    <row r="5" spans="1:12" ht="17.25" customHeight="1">
      <c r="A5" s="32" t="s">
        <v>184</v>
      </c>
      <c r="B5" s="33" t="s">
        <v>140</v>
      </c>
      <c r="C5" s="34" t="s">
        <v>185</v>
      </c>
      <c r="D5" s="34" t="s">
        <v>186</v>
      </c>
      <c r="E5" s="34" t="s">
        <v>187</v>
      </c>
      <c r="F5" s="34" t="s">
        <v>188</v>
      </c>
      <c r="G5" s="34" t="s">
        <v>189</v>
      </c>
      <c r="H5" s="34" t="s">
        <v>190</v>
      </c>
      <c r="I5" s="34"/>
      <c r="J5" s="34" t="s">
        <v>191</v>
      </c>
      <c r="K5" s="34" t="s">
        <v>192</v>
      </c>
      <c r="L5" s="50" t="s">
        <v>193</v>
      </c>
    </row>
    <row r="6" spans="1:12" ht="12" customHeight="1">
      <c r="A6" s="35" t="s">
        <v>194</v>
      </c>
      <c r="B6" s="36" t="s">
        <v>195</v>
      </c>
      <c r="C6" s="37" t="s">
        <v>196</v>
      </c>
      <c r="D6" s="37"/>
      <c r="E6" s="37" t="s">
        <v>197</v>
      </c>
      <c r="F6" s="37"/>
      <c r="G6" s="37" t="s">
        <v>198</v>
      </c>
      <c r="H6" s="37" t="s">
        <v>199</v>
      </c>
      <c r="I6" s="37" t="s">
        <v>200</v>
      </c>
      <c r="J6" s="37" t="s">
        <v>201</v>
      </c>
      <c r="K6" s="37" t="s">
        <v>202</v>
      </c>
      <c r="L6" s="51" t="s">
        <v>202</v>
      </c>
    </row>
    <row r="7" spans="1:12" ht="12" customHeight="1">
      <c r="A7" s="35" t="s">
        <v>203</v>
      </c>
      <c r="B7" s="36" t="s">
        <v>204</v>
      </c>
      <c r="C7" s="37" t="s">
        <v>196</v>
      </c>
      <c r="D7" s="37"/>
      <c r="E7" s="37" t="s">
        <v>197</v>
      </c>
      <c r="F7" s="37"/>
      <c r="G7" s="37" t="s">
        <v>198</v>
      </c>
      <c r="H7" s="37"/>
      <c r="I7" s="37"/>
      <c r="J7" s="37" t="s">
        <v>201</v>
      </c>
      <c r="K7" s="37" t="s">
        <v>202</v>
      </c>
      <c r="L7" s="51" t="s">
        <v>202</v>
      </c>
    </row>
    <row r="8" spans="1:12" ht="6.75" customHeight="1">
      <c r="A8" s="35" t="s">
        <v>203</v>
      </c>
      <c r="B8" s="36" t="s">
        <v>204</v>
      </c>
      <c r="C8" s="37" t="s">
        <v>196</v>
      </c>
      <c r="D8" s="37"/>
      <c r="E8" s="37" t="s">
        <v>197</v>
      </c>
      <c r="F8" s="37"/>
      <c r="G8" s="37" t="s">
        <v>198</v>
      </c>
      <c r="H8" s="37"/>
      <c r="I8" s="37"/>
      <c r="J8" s="37" t="s">
        <v>201</v>
      </c>
      <c r="K8" s="37" t="s">
        <v>202</v>
      </c>
      <c r="L8" s="51" t="s">
        <v>202</v>
      </c>
    </row>
    <row r="9" spans="1:12" ht="14.25" customHeight="1">
      <c r="A9" s="38"/>
      <c r="B9" s="39" t="s">
        <v>205</v>
      </c>
      <c r="C9" s="40">
        <f>SUM(E9:L9)</f>
        <v>120.03</v>
      </c>
      <c r="D9" s="41"/>
      <c r="E9" s="41">
        <f>E10+E14+E18+E21</f>
        <v>120.03</v>
      </c>
      <c r="F9" s="41"/>
      <c r="G9" s="41"/>
      <c r="H9" s="41"/>
      <c r="I9" s="41"/>
      <c r="J9" s="41"/>
      <c r="K9" s="41"/>
      <c r="L9" s="52"/>
    </row>
    <row r="10" spans="1:12" ht="14.25" customHeight="1">
      <c r="A10" s="42" t="s">
        <v>59</v>
      </c>
      <c r="B10" s="43" t="s">
        <v>206</v>
      </c>
      <c r="C10" s="40">
        <f>SUM(E10:L10)</f>
        <v>16.169999999999998</v>
      </c>
      <c r="D10" s="40"/>
      <c r="E10" s="21">
        <f>E11</f>
        <v>16.169999999999998</v>
      </c>
      <c r="F10" s="40"/>
      <c r="G10" s="40"/>
      <c r="H10" s="40"/>
      <c r="I10" s="40"/>
      <c r="J10" s="40"/>
      <c r="K10" s="40"/>
      <c r="L10" s="53"/>
    </row>
    <row r="11" spans="1:12" ht="14.25" customHeight="1">
      <c r="A11" s="42" t="s">
        <v>61</v>
      </c>
      <c r="B11" s="43" t="s">
        <v>207</v>
      </c>
      <c r="C11" s="40">
        <f aca="true" t="shared" si="0" ref="C10:C29">SUM(E11:L11)</f>
        <v>16.169999999999998</v>
      </c>
      <c r="D11" s="40"/>
      <c r="E11" s="21">
        <f>SUM(E12:E13)</f>
        <v>16.169999999999998</v>
      </c>
      <c r="F11" s="40"/>
      <c r="G11" s="40"/>
      <c r="H11" s="40"/>
      <c r="I11" s="40"/>
      <c r="J11" s="40"/>
      <c r="K11" s="40"/>
      <c r="L11" s="53"/>
    </row>
    <row r="12" spans="1:12" ht="14.25" customHeight="1">
      <c r="A12" s="42" t="s">
        <v>63</v>
      </c>
      <c r="B12" s="43" t="s">
        <v>208</v>
      </c>
      <c r="C12" s="40">
        <f t="shared" si="0"/>
        <v>10.78</v>
      </c>
      <c r="D12" s="40"/>
      <c r="E12" s="24">
        <v>10.78</v>
      </c>
      <c r="F12" s="40"/>
      <c r="G12" s="40"/>
      <c r="H12" s="40"/>
      <c r="I12" s="40"/>
      <c r="J12" s="40"/>
      <c r="K12" s="40"/>
      <c r="L12" s="53"/>
    </row>
    <row r="13" spans="1:12" ht="14.25" customHeight="1">
      <c r="A13" s="42" t="s">
        <v>65</v>
      </c>
      <c r="B13" s="43" t="s">
        <v>209</v>
      </c>
      <c r="C13" s="40">
        <f t="shared" si="0"/>
        <v>5.39</v>
      </c>
      <c r="D13" s="40"/>
      <c r="E13" s="24">
        <v>5.39</v>
      </c>
      <c r="F13" s="40"/>
      <c r="G13" s="40"/>
      <c r="H13" s="40"/>
      <c r="I13" s="40"/>
      <c r="J13" s="40"/>
      <c r="K13" s="40"/>
      <c r="L13" s="53"/>
    </row>
    <row r="14" spans="1:12" ht="14.25" customHeight="1">
      <c r="A14" s="42" t="s">
        <v>67</v>
      </c>
      <c r="B14" s="43" t="s">
        <v>210</v>
      </c>
      <c r="C14" s="40">
        <f t="shared" si="0"/>
        <v>6.94</v>
      </c>
      <c r="D14" s="40"/>
      <c r="E14" s="21">
        <f aca="true" t="shared" si="1" ref="E14:E19">E15</f>
        <v>6.94</v>
      </c>
      <c r="F14" s="40"/>
      <c r="G14" s="40"/>
      <c r="H14" s="40"/>
      <c r="I14" s="40"/>
      <c r="J14" s="40"/>
      <c r="K14" s="40"/>
      <c r="L14" s="53"/>
    </row>
    <row r="15" spans="1:12" ht="14.25" customHeight="1">
      <c r="A15" s="42" t="s">
        <v>69</v>
      </c>
      <c r="B15" s="43" t="s">
        <v>211</v>
      </c>
      <c r="C15" s="40">
        <f t="shared" si="0"/>
        <v>6.94</v>
      </c>
      <c r="D15" s="40"/>
      <c r="E15" s="21">
        <f>E16+E17</f>
        <v>6.94</v>
      </c>
      <c r="F15" s="40"/>
      <c r="G15" s="40"/>
      <c r="H15" s="40"/>
      <c r="I15" s="40"/>
      <c r="J15" s="40"/>
      <c r="K15" s="40"/>
      <c r="L15" s="53"/>
    </row>
    <row r="16" spans="1:12" ht="14.25" customHeight="1">
      <c r="A16" s="42" t="s">
        <v>71</v>
      </c>
      <c r="B16" s="43" t="s">
        <v>212</v>
      </c>
      <c r="C16" s="40">
        <f t="shared" si="0"/>
        <v>5.73</v>
      </c>
      <c r="D16" s="40"/>
      <c r="E16" s="24">
        <v>5.73</v>
      </c>
      <c r="F16" s="40"/>
      <c r="G16" s="40"/>
      <c r="H16" s="40"/>
      <c r="I16" s="40"/>
      <c r="J16" s="40"/>
      <c r="K16" s="40"/>
      <c r="L16" s="53"/>
    </row>
    <row r="17" spans="1:12" ht="14.25" customHeight="1">
      <c r="A17" s="42" t="s">
        <v>73</v>
      </c>
      <c r="B17" s="43" t="s">
        <v>213</v>
      </c>
      <c r="C17" s="40">
        <f t="shared" si="0"/>
        <v>1.21</v>
      </c>
      <c r="D17" s="40"/>
      <c r="E17" s="24">
        <v>1.21</v>
      </c>
      <c r="F17" s="40"/>
      <c r="G17" s="40"/>
      <c r="H17" s="40"/>
      <c r="I17" s="40"/>
      <c r="J17" s="40"/>
      <c r="K17" s="40"/>
      <c r="L17" s="53"/>
    </row>
    <row r="18" spans="1:12" ht="14.25" customHeight="1">
      <c r="A18" s="42" t="s">
        <v>75</v>
      </c>
      <c r="B18" s="43" t="s">
        <v>214</v>
      </c>
      <c r="C18" s="40">
        <f t="shared" si="0"/>
        <v>88.83</v>
      </c>
      <c r="D18" s="40"/>
      <c r="E18" s="21">
        <f t="shared" si="1"/>
        <v>88.83</v>
      </c>
      <c r="F18" s="40"/>
      <c r="G18" s="40"/>
      <c r="H18" s="40"/>
      <c r="I18" s="40"/>
      <c r="J18" s="40"/>
      <c r="K18" s="40"/>
      <c r="L18" s="53"/>
    </row>
    <row r="19" spans="1:12" ht="14.25" customHeight="1">
      <c r="A19" s="42" t="s">
        <v>77</v>
      </c>
      <c r="B19" s="43" t="s">
        <v>215</v>
      </c>
      <c r="C19" s="40">
        <f t="shared" si="0"/>
        <v>88.83</v>
      </c>
      <c r="D19" s="40"/>
      <c r="E19" s="21">
        <f t="shared" si="1"/>
        <v>88.83</v>
      </c>
      <c r="F19" s="40"/>
      <c r="G19" s="40"/>
      <c r="H19" s="40"/>
      <c r="I19" s="40"/>
      <c r="J19" s="40"/>
      <c r="K19" s="40"/>
      <c r="L19" s="53"/>
    </row>
    <row r="20" spans="1:12" ht="14.25" customHeight="1">
      <c r="A20" s="42" t="s">
        <v>79</v>
      </c>
      <c r="B20" s="43" t="s">
        <v>216</v>
      </c>
      <c r="C20" s="40">
        <f t="shared" si="0"/>
        <v>88.83</v>
      </c>
      <c r="D20" s="40"/>
      <c r="E20" s="24">
        <v>88.83</v>
      </c>
      <c r="F20" s="40"/>
      <c r="G20" s="40"/>
      <c r="H20" s="40"/>
      <c r="I20" s="40"/>
      <c r="J20" s="40"/>
      <c r="K20" s="40"/>
      <c r="L20" s="53"/>
    </row>
    <row r="21" spans="1:12" ht="14.25" customHeight="1">
      <c r="A21" s="42" t="s">
        <v>81</v>
      </c>
      <c r="B21" s="43" t="s">
        <v>217</v>
      </c>
      <c r="C21" s="40">
        <f t="shared" si="0"/>
        <v>8.09</v>
      </c>
      <c r="D21" s="40"/>
      <c r="E21" s="21">
        <f>E22</f>
        <v>8.09</v>
      </c>
      <c r="F21" s="40"/>
      <c r="G21" s="40"/>
      <c r="H21" s="40"/>
      <c r="I21" s="40"/>
      <c r="J21" s="40"/>
      <c r="K21" s="40"/>
      <c r="L21" s="53"/>
    </row>
    <row r="22" spans="1:12" ht="14.25" customHeight="1">
      <c r="A22" s="42" t="s">
        <v>83</v>
      </c>
      <c r="B22" s="43" t="s">
        <v>218</v>
      </c>
      <c r="C22" s="40">
        <f t="shared" si="0"/>
        <v>8.09</v>
      </c>
      <c r="D22" s="40"/>
      <c r="E22" s="21">
        <f>E23</f>
        <v>8.09</v>
      </c>
      <c r="F22" s="40"/>
      <c r="G22" s="40"/>
      <c r="H22" s="40"/>
      <c r="I22" s="40"/>
      <c r="J22" s="40"/>
      <c r="K22" s="40"/>
      <c r="L22" s="53"/>
    </row>
    <row r="23" spans="1:12" ht="14.25" customHeight="1">
      <c r="A23" s="44" t="s">
        <v>85</v>
      </c>
      <c r="B23" s="45" t="s">
        <v>219</v>
      </c>
      <c r="C23" s="46">
        <f t="shared" si="0"/>
        <v>8.09</v>
      </c>
      <c r="D23" s="46"/>
      <c r="E23" s="47">
        <v>8.09</v>
      </c>
      <c r="F23" s="48"/>
      <c r="G23" s="48"/>
      <c r="H23" s="48"/>
      <c r="I23" s="48"/>
      <c r="J23" s="48"/>
      <c r="K23" s="48"/>
      <c r="L23" s="54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F13" sqref="F13"/>
    </sheetView>
  </sheetViews>
  <sheetFormatPr defaultColWidth="9.33203125" defaultRowHeight="11.25"/>
  <cols>
    <col min="1" max="1" width="17.16015625" style="0" customWidth="1"/>
    <col min="2" max="2" width="47.33203125" style="0" customWidth="1"/>
    <col min="3" max="3" width="14.83203125" style="0" customWidth="1"/>
    <col min="4" max="4" width="10.16015625" style="0" customWidth="1"/>
    <col min="5" max="8" width="16" style="0" customWidth="1"/>
  </cols>
  <sheetData>
    <row r="1" ht="18">
      <c r="A1" s="1" t="s">
        <v>220</v>
      </c>
    </row>
    <row r="2" spans="1:9" ht="32.25" customHeight="1">
      <c r="A2" s="2" t="s">
        <v>221</v>
      </c>
      <c r="B2" s="3"/>
      <c r="C2" s="3"/>
      <c r="D2" s="3"/>
      <c r="E2" s="3"/>
      <c r="F2" s="3"/>
      <c r="G2" s="3"/>
      <c r="H2" s="3"/>
      <c r="I2" s="31"/>
    </row>
    <row r="4" spans="7:8" ht="12">
      <c r="G4" s="4" t="s">
        <v>2</v>
      </c>
      <c r="H4" s="5"/>
    </row>
    <row r="5" spans="1:8" ht="18" customHeight="1">
      <c r="A5" s="6" t="s">
        <v>140</v>
      </c>
      <c r="B5" s="7" t="s">
        <v>140</v>
      </c>
      <c r="C5" s="8" t="s">
        <v>222</v>
      </c>
      <c r="D5" s="8" t="s">
        <v>223</v>
      </c>
      <c r="E5" s="8" t="s">
        <v>224</v>
      </c>
      <c r="F5" s="8" t="s">
        <v>225</v>
      </c>
      <c r="G5" s="8" t="s">
        <v>226</v>
      </c>
      <c r="H5" s="9" t="s">
        <v>227</v>
      </c>
    </row>
    <row r="6" spans="1:8" ht="11.25">
      <c r="A6" s="10" t="s">
        <v>203</v>
      </c>
      <c r="B6" s="11" t="s">
        <v>204</v>
      </c>
      <c r="C6" s="12" t="s">
        <v>222</v>
      </c>
      <c r="D6" s="12" t="s">
        <v>223</v>
      </c>
      <c r="E6" s="12" t="s">
        <v>224</v>
      </c>
      <c r="F6" s="12" t="s">
        <v>225</v>
      </c>
      <c r="G6" s="12" t="s">
        <v>228</v>
      </c>
      <c r="H6" s="13" t="s">
        <v>229</v>
      </c>
    </row>
    <row r="7" spans="1:8" ht="11.25">
      <c r="A7" s="10" t="s">
        <v>203</v>
      </c>
      <c r="B7" s="11" t="s">
        <v>204</v>
      </c>
      <c r="C7" s="12" t="s">
        <v>222</v>
      </c>
      <c r="D7" s="12" t="s">
        <v>223</v>
      </c>
      <c r="E7" s="12" t="s">
        <v>224</v>
      </c>
      <c r="F7" s="12" t="s">
        <v>225</v>
      </c>
      <c r="G7" s="12" t="s">
        <v>228</v>
      </c>
      <c r="H7" s="13" t="s">
        <v>229</v>
      </c>
    </row>
    <row r="8" spans="1:8" ht="1.5" customHeight="1">
      <c r="A8" s="10" t="s">
        <v>203</v>
      </c>
      <c r="B8" s="11" t="s">
        <v>204</v>
      </c>
      <c r="C8" s="12" t="s">
        <v>222</v>
      </c>
      <c r="D8" s="12" t="s">
        <v>223</v>
      </c>
      <c r="E8" s="12" t="s">
        <v>224</v>
      </c>
      <c r="F8" s="12" t="s">
        <v>225</v>
      </c>
      <c r="G8" s="12" t="s">
        <v>228</v>
      </c>
      <c r="H8" s="13" t="s">
        <v>229</v>
      </c>
    </row>
    <row r="9" spans="1:8" ht="18" customHeight="1">
      <c r="A9" s="14"/>
      <c r="B9" s="15" t="s">
        <v>205</v>
      </c>
      <c r="C9" s="16">
        <f>SUM(D9:H9)</f>
        <v>120.03</v>
      </c>
      <c r="D9" s="16">
        <f>D10+D14+D18+D21</f>
        <v>120.03</v>
      </c>
      <c r="E9" s="17"/>
      <c r="F9" s="17"/>
      <c r="G9" s="17"/>
      <c r="H9" s="18"/>
    </row>
    <row r="10" spans="1:8" ht="18" customHeight="1">
      <c r="A10" s="19" t="s">
        <v>59</v>
      </c>
      <c r="B10" s="20" t="s">
        <v>206</v>
      </c>
      <c r="C10" s="16">
        <f aca="true" t="shared" si="0" ref="C10:C24">SUM(D10:H10)</f>
        <v>16.169999999999998</v>
      </c>
      <c r="D10" s="21">
        <f>D11</f>
        <v>16.169999999999998</v>
      </c>
      <c r="E10" s="22"/>
      <c r="F10" s="22"/>
      <c r="G10" s="22"/>
      <c r="H10" s="23"/>
    </row>
    <row r="11" spans="1:8" ht="18" customHeight="1">
      <c r="A11" s="19" t="s">
        <v>61</v>
      </c>
      <c r="B11" s="20" t="s">
        <v>207</v>
      </c>
      <c r="C11" s="16">
        <f t="shared" si="0"/>
        <v>16.169999999999998</v>
      </c>
      <c r="D11" s="21">
        <f>SUM(D12:D13)</f>
        <v>16.169999999999998</v>
      </c>
      <c r="E11" s="22"/>
      <c r="F11" s="22"/>
      <c r="G11" s="22"/>
      <c r="H11" s="23"/>
    </row>
    <row r="12" spans="1:8" ht="18" customHeight="1">
      <c r="A12" s="19" t="s">
        <v>63</v>
      </c>
      <c r="B12" s="20" t="s">
        <v>208</v>
      </c>
      <c r="C12" s="16">
        <f t="shared" si="0"/>
        <v>10.78</v>
      </c>
      <c r="D12" s="24">
        <v>10.78</v>
      </c>
      <c r="E12" s="22"/>
      <c r="F12" s="22"/>
      <c r="G12" s="22"/>
      <c r="H12" s="23"/>
    </row>
    <row r="13" spans="1:8" ht="18" customHeight="1">
      <c r="A13" s="19" t="s">
        <v>65</v>
      </c>
      <c r="B13" s="20" t="s">
        <v>209</v>
      </c>
      <c r="C13" s="16">
        <f t="shared" si="0"/>
        <v>5.39</v>
      </c>
      <c r="D13" s="24">
        <v>5.39</v>
      </c>
      <c r="E13" s="22"/>
      <c r="F13" s="22"/>
      <c r="G13" s="22"/>
      <c r="H13" s="23"/>
    </row>
    <row r="14" spans="1:8" ht="18" customHeight="1">
      <c r="A14" s="19" t="s">
        <v>67</v>
      </c>
      <c r="B14" s="20" t="s">
        <v>210</v>
      </c>
      <c r="C14" s="16">
        <f t="shared" si="0"/>
        <v>6.94</v>
      </c>
      <c r="D14" s="21">
        <f aca="true" t="shared" si="1" ref="D14:D19">D15</f>
        <v>6.94</v>
      </c>
      <c r="E14" s="22"/>
      <c r="F14" s="22"/>
      <c r="G14" s="22"/>
      <c r="H14" s="23"/>
    </row>
    <row r="15" spans="1:8" ht="18" customHeight="1">
      <c r="A15" s="19" t="s">
        <v>69</v>
      </c>
      <c r="B15" s="20" t="s">
        <v>211</v>
      </c>
      <c r="C15" s="16">
        <f t="shared" si="0"/>
        <v>6.94</v>
      </c>
      <c r="D15" s="21">
        <f>D16+D17</f>
        <v>6.94</v>
      </c>
      <c r="E15" s="22"/>
      <c r="F15" s="22"/>
      <c r="G15" s="22"/>
      <c r="H15" s="23"/>
    </row>
    <row r="16" spans="1:8" ht="18" customHeight="1">
      <c r="A16" s="19" t="s">
        <v>71</v>
      </c>
      <c r="B16" s="20" t="s">
        <v>212</v>
      </c>
      <c r="C16" s="16">
        <f t="shared" si="0"/>
        <v>5.73</v>
      </c>
      <c r="D16" s="24">
        <v>5.73</v>
      </c>
      <c r="E16" s="22"/>
      <c r="F16" s="22"/>
      <c r="G16" s="22"/>
      <c r="H16" s="23"/>
    </row>
    <row r="17" spans="1:8" ht="18" customHeight="1">
      <c r="A17" s="19" t="s">
        <v>73</v>
      </c>
      <c r="B17" s="20" t="s">
        <v>213</v>
      </c>
      <c r="C17" s="16">
        <f t="shared" si="0"/>
        <v>1.21</v>
      </c>
      <c r="D17" s="24">
        <v>1.21</v>
      </c>
      <c r="E17" s="22"/>
      <c r="F17" s="22"/>
      <c r="G17" s="22"/>
      <c r="H17" s="23"/>
    </row>
    <row r="18" spans="1:8" ht="18" customHeight="1">
      <c r="A18" s="19" t="s">
        <v>75</v>
      </c>
      <c r="B18" s="20" t="s">
        <v>214</v>
      </c>
      <c r="C18" s="16">
        <f t="shared" si="0"/>
        <v>88.83</v>
      </c>
      <c r="D18" s="21">
        <f t="shared" si="1"/>
        <v>88.83</v>
      </c>
      <c r="E18" s="22"/>
      <c r="F18" s="22"/>
      <c r="G18" s="22"/>
      <c r="H18" s="23"/>
    </row>
    <row r="19" spans="1:8" ht="18" customHeight="1">
      <c r="A19" s="19" t="s">
        <v>77</v>
      </c>
      <c r="B19" s="20" t="s">
        <v>215</v>
      </c>
      <c r="C19" s="16">
        <f t="shared" si="0"/>
        <v>88.83</v>
      </c>
      <c r="D19" s="21">
        <f t="shared" si="1"/>
        <v>88.83</v>
      </c>
      <c r="E19" s="22"/>
      <c r="F19" s="22"/>
      <c r="G19" s="22"/>
      <c r="H19" s="23"/>
    </row>
    <row r="20" spans="1:8" ht="18" customHeight="1">
      <c r="A20" s="19" t="s">
        <v>79</v>
      </c>
      <c r="B20" s="20" t="s">
        <v>216</v>
      </c>
      <c r="C20" s="16">
        <f t="shared" si="0"/>
        <v>88.83</v>
      </c>
      <c r="D20" s="24">
        <v>88.83</v>
      </c>
      <c r="E20" s="22"/>
      <c r="F20" s="22"/>
      <c r="G20" s="22"/>
      <c r="H20" s="23"/>
    </row>
    <row r="21" spans="1:8" ht="18" customHeight="1">
      <c r="A21" s="19" t="s">
        <v>81</v>
      </c>
      <c r="B21" s="20" t="s">
        <v>217</v>
      </c>
      <c r="C21" s="16">
        <f t="shared" si="0"/>
        <v>8.09</v>
      </c>
      <c r="D21" s="21">
        <f>D22</f>
        <v>8.09</v>
      </c>
      <c r="E21" s="22"/>
      <c r="F21" s="22"/>
      <c r="G21" s="22"/>
      <c r="H21" s="23"/>
    </row>
    <row r="22" spans="1:8" ht="18" customHeight="1">
      <c r="A22" s="19" t="s">
        <v>83</v>
      </c>
      <c r="B22" s="20" t="s">
        <v>218</v>
      </c>
      <c r="C22" s="16">
        <f t="shared" si="0"/>
        <v>8.09</v>
      </c>
      <c r="D22" s="21">
        <f>D23</f>
        <v>8.09</v>
      </c>
      <c r="E22" s="22"/>
      <c r="F22" s="22"/>
      <c r="G22" s="22"/>
      <c r="H22" s="23"/>
    </row>
    <row r="23" spans="1:8" ht="18" customHeight="1">
      <c r="A23" s="25" t="s">
        <v>85</v>
      </c>
      <c r="B23" s="26" t="s">
        <v>219</v>
      </c>
      <c r="C23" s="27">
        <f t="shared" si="0"/>
        <v>8.09</v>
      </c>
      <c r="D23" s="28">
        <v>8.09</v>
      </c>
      <c r="E23" s="29"/>
      <c r="F23" s="29"/>
      <c r="G23" s="29"/>
      <c r="H23" s="30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2" sqref="A2:G2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1" t="s">
        <v>0</v>
      </c>
    </row>
    <row r="2" spans="1:10" ht="30" customHeight="1">
      <c r="A2" s="2" t="s">
        <v>1</v>
      </c>
      <c r="B2" s="2"/>
      <c r="C2" s="2"/>
      <c r="D2" s="2"/>
      <c r="E2" s="2"/>
      <c r="F2" s="2"/>
      <c r="G2" s="2"/>
      <c r="H2" s="31"/>
      <c r="I2" s="31"/>
      <c r="J2" s="31"/>
    </row>
    <row r="4" spans="5:7" ht="12.75">
      <c r="E4" s="160" t="s">
        <v>2</v>
      </c>
      <c r="F4" s="160"/>
      <c r="G4" s="160"/>
    </row>
    <row r="5" spans="1:7" ht="23.25" customHeight="1">
      <c r="A5" s="6" t="s">
        <v>3</v>
      </c>
      <c r="B5" s="7" t="s">
        <v>3</v>
      </c>
      <c r="C5" s="7" t="s">
        <v>4</v>
      </c>
      <c r="D5" s="7"/>
      <c r="E5" s="7"/>
      <c r="F5" s="7"/>
      <c r="G5" s="161"/>
    </row>
    <row r="6" spans="1:7" ht="12" customHeight="1">
      <c r="A6" s="10" t="s">
        <v>5</v>
      </c>
      <c r="B6" s="12" t="s">
        <v>6</v>
      </c>
      <c r="C6" s="12" t="s">
        <v>7</v>
      </c>
      <c r="D6" s="162" t="s">
        <v>8</v>
      </c>
      <c r="E6" s="162"/>
      <c r="F6" s="162"/>
      <c r="G6" s="163"/>
    </row>
    <row r="7" spans="1:7" ht="25.5">
      <c r="A7" s="10" t="s">
        <v>5</v>
      </c>
      <c r="B7" s="12" t="s">
        <v>9</v>
      </c>
      <c r="C7" s="12" t="s">
        <v>7</v>
      </c>
      <c r="D7" s="162" t="s">
        <v>10</v>
      </c>
      <c r="E7" s="12" t="s">
        <v>11</v>
      </c>
      <c r="F7" s="12" t="s">
        <v>12</v>
      </c>
      <c r="G7" s="13" t="s">
        <v>13</v>
      </c>
    </row>
    <row r="8" spans="1:7" ht="12.75">
      <c r="A8" s="65" t="s">
        <v>14</v>
      </c>
      <c r="B8" s="17">
        <f>SUM(B9:B11)</f>
        <v>120.03</v>
      </c>
      <c r="C8" s="164" t="s">
        <v>15</v>
      </c>
      <c r="D8" s="165">
        <f>E8+F8+G8</f>
        <v>120.03</v>
      </c>
      <c r="E8" s="166">
        <f>SUM(E9:E32)</f>
        <v>120.03</v>
      </c>
      <c r="F8" s="166"/>
      <c r="G8" s="167"/>
    </row>
    <row r="9" spans="1:7" ht="13.5" customHeight="1">
      <c r="A9" s="65" t="s">
        <v>16</v>
      </c>
      <c r="B9" s="17">
        <f>E8</f>
        <v>120.03</v>
      </c>
      <c r="C9" s="63" t="s">
        <v>17</v>
      </c>
      <c r="D9" s="17">
        <f aca="true" t="shared" si="0" ref="D9:D32">SUM(E9:G9)</f>
        <v>0</v>
      </c>
      <c r="E9" s="17"/>
      <c r="F9" s="17"/>
      <c r="G9" s="23"/>
    </row>
    <row r="10" spans="1:7" ht="13.5" customHeight="1">
      <c r="A10" s="65" t="s">
        <v>18</v>
      </c>
      <c r="B10" s="17"/>
      <c r="C10" s="63" t="s">
        <v>19</v>
      </c>
      <c r="D10" s="17">
        <f t="shared" si="0"/>
        <v>0</v>
      </c>
      <c r="E10" s="17"/>
      <c r="F10" s="17"/>
      <c r="G10" s="23"/>
    </row>
    <row r="11" spans="1:7" ht="13.5" customHeight="1">
      <c r="A11" s="65" t="s">
        <v>20</v>
      </c>
      <c r="B11" s="17"/>
      <c r="C11" s="63" t="s">
        <v>21</v>
      </c>
      <c r="D11" s="17">
        <f t="shared" si="0"/>
        <v>0</v>
      </c>
      <c r="E11" s="17"/>
      <c r="F11" s="17"/>
      <c r="G11" s="23"/>
    </row>
    <row r="12" spans="1:7" ht="13.5" customHeight="1">
      <c r="A12" s="65"/>
      <c r="B12" s="17"/>
      <c r="C12" s="63" t="s">
        <v>22</v>
      </c>
      <c r="D12" s="17">
        <f t="shared" si="0"/>
        <v>0</v>
      </c>
      <c r="E12" s="17"/>
      <c r="F12" s="17"/>
      <c r="G12" s="23"/>
    </row>
    <row r="13" spans="1:7" ht="13.5" customHeight="1">
      <c r="A13" s="65"/>
      <c r="B13" s="17"/>
      <c r="C13" s="63" t="s">
        <v>23</v>
      </c>
      <c r="D13" s="17">
        <f t="shared" si="0"/>
        <v>0</v>
      </c>
      <c r="E13" s="17"/>
      <c r="F13" s="17"/>
      <c r="G13" s="23"/>
    </row>
    <row r="14" spans="1:7" ht="13.5" customHeight="1">
      <c r="A14" s="65"/>
      <c r="B14" s="17"/>
      <c r="C14" s="63" t="s">
        <v>24</v>
      </c>
      <c r="D14" s="17">
        <f t="shared" si="0"/>
        <v>0</v>
      </c>
      <c r="E14" s="17"/>
      <c r="F14" s="17"/>
      <c r="G14" s="23"/>
    </row>
    <row r="15" spans="1:7" ht="13.5" customHeight="1">
      <c r="A15" s="65"/>
      <c r="B15" s="17"/>
      <c r="C15" s="63" t="s">
        <v>25</v>
      </c>
      <c r="D15" s="17">
        <f t="shared" si="0"/>
        <v>0</v>
      </c>
      <c r="E15" s="17"/>
      <c r="F15" s="17"/>
      <c r="G15" s="23"/>
    </row>
    <row r="16" spans="1:7" ht="13.5" customHeight="1">
      <c r="A16" s="65"/>
      <c r="B16" s="17"/>
      <c r="C16" s="63" t="s">
        <v>26</v>
      </c>
      <c r="D16" s="17">
        <f t="shared" si="0"/>
        <v>16.169999999999998</v>
      </c>
      <c r="E16" s="17">
        <f>'2.财政拨款支出表'!C7</f>
        <v>16.169999999999998</v>
      </c>
      <c r="F16" s="17"/>
      <c r="G16" s="23"/>
    </row>
    <row r="17" spans="1:7" ht="13.5" customHeight="1">
      <c r="A17" s="65"/>
      <c r="B17" s="17"/>
      <c r="C17" s="63" t="s">
        <v>27</v>
      </c>
      <c r="D17" s="17">
        <f t="shared" si="0"/>
        <v>6.94</v>
      </c>
      <c r="E17" s="17">
        <f>'2.财政拨款支出表'!C11</f>
        <v>6.94</v>
      </c>
      <c r="F17" s="17"/>
      <c r="G17" s="23"/>
    </row>
    <row r="18" spans="1:7" ht="13.5" customHeight="1">
      <c r="A18" s="65"/>
      <c r="B18" s="17"/>
      <c r="C18" s="63" t="s">
        <v>28</v>
      </c>
      <c r="D18" s="17">
        <f t="shared" si="0"/>
        <v>0</v>
      </c>
      <c r="E18" s="17"/>
      <c r="F18" s="17"/>
      <c r="G18" s="23"/>
    </row>
    <row r="19" spans="1:7" ht="13.5" customHeight="1">
      <c r="A19" s="65"/>
      <c r="B19" s="17"/>
      <c r="C19" s="63" t="s">
        <v>29</v>
      </c>
      <c r="D19" s="17">
        <f t="shared" si="0"/>
        <v>0</v>
      </c>
      <c r="E19" s="17"/>
      <c r="F19" s="17"/>
      <c r="G19" s="23"/>
    </row>
    <row r="20" spans="1:7" ht="13.5" customHeight="1">
      <c r="A20" s="65"/>
      <c r="B20" s="17"/>
      <c r="C20" s="63" t="s">
        <v>30</v>
      </c>
      <c r="D20" s="17">
        <f t="shared" si="0"/>
        <v>88.83</v>
      </c>
      <c r="E20" s="17">
        <f>'2.财政拨款支出表'!C15</f>
        <v>88.83</v>
      </c>
      <c r="F20" s="17"/>
      <c r="G20" s="23"/>
    </row>
    <row r="21" spans="1:7" ht="13.5" customHeight="1">
      <c r="A21" s="65"/>
      <c r="B21" s="17"/>
      <c r="C21" s="63" t="s">
        <v>31</v>
      </c>
      <c r="D21" s="17">
        <f t="shared" si="0"/>
        <v>0</v>
      </c>
      <c r="E21" s="17"/>
      <c r="F21" s="17"/>
      <c r="G21" s="23"/>
    </row>
    <row r="22" spans="1:7" ht="13.5" customHeight="1">
      <c r="A22" s="65"/>
      <c r="B22" s="17"/>
      <c r="C22" s="63" t="s">
        <v>32</v>
      </c>
      <c r="D22" s="17">
        <f t="shared" si="0"/>
        <v>0</v>
      </c>
      <c r="E22" s="17"/>
      <c r="F22" s="17"/>
      <c r="G22" s="23"/>
    </row>
    <row r="23" spans="1:7" ht="13.5" customHeight="1">
      <c r="A23" s="65"/>
      <c r="B23" s="168"/>
      <c r="C23" s="63" t="s">
        <v>33</v>
      </c>
      <c r="D23" s="17">
        <f t="shared" si="0"/>
        <v>0</v>
      </c>
      <c r="E23" s="17"/>
      <c r="F23" s="17"/>
      <c r="G23" s="23"/>
    </row>
    <row r="24" spans="1:7" ht="13.5" customHeight="1">
      <c r="A24" s="65"/>
      <c r="B24" s="168"/>
      <c r="C24" s="63" t="s">
        <v>34</v>
      </c>
      <c r="D24" s="17">
        <f t="shared" si="0"/>
        <v>0</v>
      </c>
      <c r="E24" s="17"/>
      <c r="F24" s="17"/>
      <c r="G24" s="23"/>
    </row>
    <row r="25" spans="1:7" ht="13.5" customHeight="1">
      <c r="A25" s="65"/>
      <c r="B25" s="168"/>
      <c r="C25" s="63" t="s">
        <v>35</v>
      </c>
      <c r="D25" s="17">
        <f t="shared" si="0"/>
        <v>0</v>
      </c>
      <c r="E25" s="17"/>
      <c r="F25" s="17"/>
      <c r="G25" s="23"/>
    </row>
    <row r="26" spans="1:7" ht="13.5" customHeight="1">
      <c r="A26" s="65"/>
      <c r="B26" s="168"/>
      <c r="C26" s="66" t="s">
        <v>36</v>
      </c>
      <c r="D26" s="17">
        <f t="shared" si="0"/>
        <v>0</v>
      </c>
      <c r="E26" s="17"/>
      <c r="F26" s="17"/>
      <c r="G26" s="23"/>
    </row>
    <row r="27" spans="1:7" ht="13.5" customHeight="1">
      <c r="A27" s="65"/>
      <c r="B27" s="168"/>
      <c r="C27" s="66" t="s">
        <v>37</v>
      </c>
      <c r="D27" s="17">
        <f t="shared" si="0"/>
        <v>8.09</v>
      </c>
      <c r="E27" s="17">
        <f>'2.财政拨款支出表'!C18</f>
        <v>8.09</v>
      </c>
      <c r="F27" s="17"/>
      <c r="G27" s="23"/>
    </row>
    <row r="28" spans="1:7" ht="13.5" customHeight="1">
      <c r="A28" s="169"/>
      <c r="B28" s="17"/>
      <c r="C28" s="66" t="s">
        <v>38</v>
      </c>
      <c r="D28" s="17">
        <f t="shared" si="0"/>
        <v>0</v>
      </c>
      <c r="E28" s="17"/>
      <c r="F28" s="17"/>
      <c r="G28" s="23"/>
    </row>
    <row r="29" spans="1:7" ht="13.5" customHeight="1">
      <c r="A29" s="169"/>
      <c r="B29" s="17"/>
      <c r="C29" s="66" t="s">
        <v>39</v>
      </c>
      <c r="D29" s="17">
        <f t="shared" si="0"/>
        <v>0</v>
      </c>
      <c r="E29" s="17"/>
      <c r="F29" s="17"/>
      <c r="G29" s="23"/>
    </row>
    <row r="30" spans="1:7" ht="13.5" customHeight="1">
      <c r="A30" s="65"/>
      <c r="B30" s="168"/>
      <c r="C30" s="66" t="s">
        <v>40</v>
      </c>
      <c r="D30" s="17">
        <f t="shared" si="0"/>
        <v>0</v>
      </c>
      <c r="E30" s="17"/>
      <c r="F30" s="17"/>
      <c r="G30" s="23"/>
    </row>
    <row r="31" spans="1:7" ht="13.5" customHeight="1">
      <c r="A31" s="65" t="s">
        <v>41</v>
      </c>
      <c r="B31" s="17">
        <f>SUM(B32:B34)</f>
        <v>0</v>
      </c>
      <c r="C31" s="66" t="s">
        <v>42</v>
      </c>
      <c r="D31" s="17">
        <f t="shared" si="0"/>
        <v>0</v>
      </c>
      <c r="E31" s="17"/>
      <c r="F31" s="17"/>
      <c r="G31" s="23"/>
    </row>
    <row r="32" spans="1:7" ht="13.5" customHeight="1">
      <c r="A32" s="65" t="s">
        <v>43</v>
      </c>
      <c r="B32" s="17"/>
      <c r="C32" s="66" t="s">
        <v>44</v>
      </c>
      <c r="D32" s="17">
        <f t="shared" si="0"/>
        <v>0</v>
      </c>
      <c r="E32" s="17"/>
      <c r="F32" s="17"/>
      <c r="G32" s="23"/>
    </row>
    <row r="33" spans="1:7" ht="13.5" customHeight="1">
      <c r="A33" s="65" t="s">
        <v>45</v>
      </c>
      <c r="B33" s="17"/>
      <c r="C33" s="165" t="s">
        <v>46</v>
      </c>
      <c r="D33" s="17">
        <f>SUM(E34:F34)</f>
        <v>0</v>
      </c>
      <c r="E33" s="17">
        <f>SUM(E9:E32)</f>
        <v>120.03</v>
      </c>
      <c r="F33" s="17">
        <f>SUM(F9:F32)</f>
        <v>0</v>
      </c>
      <c r="G33" s="18">
        <f>SUM(G9:G32)</f>
        <v>0</v>
      </c>
    </row>
    <row r="34" spans="1:7" ht="13.5" customHeight="1">
      <c r="A34" s="65" t="s">
        <v>20</v>
      </c>
      <c r="B34" s="17"/>
      <c r="C34" s="22"/>
      <c r="D34" s="22"/>
      <c r="E34" s="17"/>
      <c r="F34" s="17"/>
      <c r="G34" s="23"/>
    </row>
    <row r="35" spans="1:7" ht="13.5" customHeight="1">
      <c r="A35" s="170" t="s">
        <v>47</v>
      </c>
      <c r="B35" s="171">
        <f>B9+B31</f>
        <v>120.03</v>
      </c>
      <c r="C35" s="172" t="s">
        <v>48</v>
      </c>
      <c r="D35" s="171">
        <f>SUM(E36:F36)</f>
        <v>0</v>
      </c>
      <c r="E35" s="171">
        <f>E33</f>
        <v>120.03</v>
      </c>
      <c r="F35" s="171">
        <f>F33</f>
        <v>0</v>
      </c>
      <c r="G35" s="173">
        <f>G33</f>
        <v>0</v>
      </c>
    </row>
    <row r="36" spans="1:7" ht="30" customHeight="1">
      <c r="A36" s="174" t="s">
        <v>49</v>
      </c>
      <c r="B36" s="174"/>
      <c r="C36" s="174"/>
      <c r="D36" s="174"/>
      <c r="E36" s="174"/>
      <c r="F36" s="174"/>
      <c r="G36" s="174"/>
    </row>
    <row r="37" spans="1:7" ht="16.5" customHeight="1">
      <c r="A37" s="174"/>
      <c r="B37" s="174"/>
      <c r="C37" s="174"/>
      <c r="D37" s="174"/>
      <c r="E37" s="174"/>
      <c r="F37" s="174"/>
      <c r="G37" s="174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D9" sqref="D9:D20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18" t="s">
        <v>50</v>
      </c>
      <c r="B1" s="86"/>
      <c r="C1" s="86"/>
      <c r="D1" s="86"/>
      <c r="E1" s="86"/>
    </row>
    <row r="2" spans="1:6" ht="54" customHeight="1">
      <c r="A2" s="126" t="s">
        <v>51</v>
      </c>
      <c r="B2" s="3"/>
      <c r="C2" s="3"/>
      <c r="D2" s="3"/>
      <c r="E2" s="3"/>
      <c r="F2" s="146"/>
    </row>
    <row r="3" spans="2:5" s="127" customFormat="1" ht="23.25" customHeight="1">
      <c r="B3" s="121" t="s">
        <v>2</v>
      </c>
      <c r="C3" s="121"/>
      <c r="D3" s="121"/>
      <c r="E3" s="121"/>
    </row>
    <row r="4" spans="1:5" s="145" customFormat="1" ht="20.25" customHeight="1">
      <c r="A4" s="128" t="s">
        <v>52</v>
      </c>
      <c r="B4" s="129" t="s">
        <v>53</v>
      </c>
      <c r="C4" s="129" t="s">
        <v>54</v>
      </c>
      <c r="D4" s="129"/>
      <c r="E4" s="130"/>
    </row>
    <row r="5" spans="1:5" s="145" customFormat="1" ht="20.25" customHeight="1">
      <c r="A5" s="131"/>
      <c r="B5" s="132"/>
      <c r="C5" s="132" t="s">
        <v>55</v>
      </c>
      <c r="D5" s="132" t="s">
        <v>56</v>
      </c>
      <c r="E5" s="134" t="s">
        <v>57</v>
      </c>
    </row>
    <row r="6" spans="1:5" s="145" customFormat="1" ht="21" customHeight="1">
      <c r="A6" s="98"/>
      <c r="B6" s="135" t="s">
        <v>58</v>
      </c>
      <c r="C6" s="135">
        <f>D6+E6</f>
        <v>120.03</v>
      </c>
      <c r="D6" s="135">
        <f>D7+D11+D15+D18</f>
        <v>120.03</v>
      </c>
      <c r="E6" s="147"/>
    </row>
    <row r="7" spans="1:5" s="145" customFormat="1" ht="21" customHeight="1">
      <c r="A7" s="148" t="s">
        <v>59</v>
      </c>
      <c r="B7" s="149" t="s">
        <v>60</v>
      </c>
      <c r="C7" s="135">
        <f aca="true" t="shared" si="0" ref="C7:C20">SUM(D7:E7)</f>
        <v>16.169999999999998</v>
      </c>
      <c r="D7" s="150">
        <f>D8</f>
        <v>16.169999999999998</v>
      </c>
      <c r="E7" s="151"/>
    </row>
    <row r="8" spans="1:5" s="145" customFormat="1" ht="21" customHeight="1">
      <c r="A8" s="148" t="s">
        <v>61</v>
      </c>
      <c r="B8" s="103" t="s">
        <v>62</v>
      </c>
      <c r="C8" s="135">
        <f t="shared" si="0"/>
        <v>16.169999999999998</v>
      </c>
      <c r="D8" s="150">
        <f>SUM(D9:D10)</f>
        <v>16.169999999999998</v>
      </c>
      <c r="E8" s="151"/>
    </row>
    <row r="9" spans="1:5" s="145" customFormat="1" ht="21" customHeight="1">
      <c r="A9" s="148" t="s">
        <v>63</v>
      </c>
      <c r="B9" s="103" t="s">
        <v>64</v>
      </c>
      <c r="C9" s="135">
        <f t="shared" si="0"/>
        <v>10.78</v>
      </c>
      <c r="D9" s="152">
        <v>10.78</v>
      </c>
      <c r="E9" s="151"/>
    </row>
    <row r="10" spans="1:5" s="145" customFormat="1" ht="21" customHeight="1">
      <c r="A10" s="148" t="s">
        <v>65</v>
      </c>
      <c r="B10" s="103" t="s">
        <v>66</v>
      </c>
      <c r="C10" s="135">
        <f t="shared" si="0"/>
        <v>5.39</v>
      </c>
      <c r="D10" s="152">
        <v>5.39</v>
      </c>
      <c r="E10" s="151"/>
    </row>
    <row r="11" spans="1:5" s="145" customFormat="1" ht="21" customHeight="1">
      <c r="A11" s="148" t="s">
        <v>67</v>
      </c>
      <c r="B11" s="149" t="s">
        <v>68</v>
      </c>
      <c r="C11" s="135">
        <f t="shared" si="0"/>
        <v>6.94</v>
      </c>
      <c r="D11" s="150">
        <f>D12</f>
        <v>6.94</v>
      </c>
      <c r="E11" s="147"/>
    </row>
    <row r="12" spans="1:5" s="145" customFormat="1" ht="21" customHeight="1">
      <c r="A12" s="148" t="s">
        <v>69</v>
      </c>
      <c r="B12" s="103" t="s">
        <v>70</v>
      </c>
      <c r="C12" s="135">
        <f t="shared" si="0"/>
        <v>6.94</v>
      </c>
      <c r="D12" s="150">
        <f>D13+D14</f>
        <v>6.94</v>
      </c>
      <c r="E12" s="147"/>
    </row>
    <row r="13" spans="1:5" s="145" customFormat="1" ht="21" customHeight="1">
      <c r="A13" s="148" t="s">
        <v>71</v>
      </c>
      <c r="B13" s="103" t="s">
        <v>72</v>
      </c>
      <c r="C13" s="135">
        <f t="shared" si="0"/>
        <v>5.73</v>
      </c>
      <c r="D13" s="152">
        <v>5.73</v>
      </c>
      <c r="E13" s="147"/>
    </row>
    <row r="14" spans="1:5" s="145" customFormat="1" ht="21" customHeight="1">
      <c r="A14" s="148" t="s">
        <v>73</v>
      </c>
      <c r="B14" s="149" t="s">
        <v>74</v>
      </c>
      <c r="C14" s="135">
        <f t="shared" si="0"/>
        <v>1.21</v>
      </c>
      <c r="D14" s="152">
        <v>1.21</v>
      </c>
      <c r="E14" s="147"/>
    </row>
    <row r="15" spans="1:5" s="145" customFormat="1" ht="21" customHeight="1">
      <c r="A15" s="153" t="s">
        <v>75</v>
      </c>
      <c r="B15" s="149" t="s">
        <v>76</v>
      </c>
      <c r="C15" s="135">
        <f t="shared" si="0"/>
        <v>88.83</v>
      </c>
      <c r="D15" s="150">
        <f>D16</f>
        <v>88.83</v>
      </c>
      <c r="E15" s="147"/>
    </row>
    <row r="16" spans="1:5" s="145" customFormat="1" ht="21" customHeight="1">
      <c r="A16" s="153" t="s">
        <v>77</v>
      </c>
      <c r="B16" s="149" t="s">
        <v>78</v>
      </c>
      <c r="C16" s="135">
        <f t="shared" si="0"/>
        <v>88.83</v>
      </c>
      <c r="D16" s="150">
        <f>D17</f>
        <v>88.83</v>
      </c>
      <c r="E16" s="147"/>
    </row>
    <row r="17" spans="1:5" s="145" customFormat="1" ht="21" customHeight="1">
      <c r="A17" s="153" t="s">
        <v>79</v>
      </c>
      <c r="B17" s="103" t="s">
        <v>80</v>
      </c>
      <c r="C17" s="135">
        <f t="shared" si="0"/>
        <v>88.83</v>
      </c>
      <c r="D17" s="152">
        <v>88.83</v>
      </c>
      <c r="E17" s="147"/>
    </row>
    <row r="18" spans="1:5" ht="21" customHeight="1">
      <c r="A18" s="153" t="s">
        <v>81</v>
      </c>
      <c r="B18" s="149" t="s">
        <v>82</v>
      </c>
      <c r="C18" s="135">
        <f t="shared" si="0"/>
        <v>8.09</v>
      </c>
      <c r="D18" s="150">
        <f>D19</f>
        <v>8.09</v>
      </c>
      <c r="E18" s="147"/>
    </row>
    <row r="19" spans="1:5" ht="21" customHeight="1">
      <c r="A19" s="153" t="s">
        <v>83</v>
      </c>
      <c r="B19" s="154" t="s">
        <v>84</v>
      </c>
      <c r="C19" s="135">
        <f t="shared" si="0"/>
        <v>8.09</v>
      </c>
      <c r="D19" s="150">
        <f>D20</f>
        <v>8.09</v>
      </c>
      <c r="E19" s="147"/>
    </row>
    <row r="20" spans="1:5" ht="21" customHeight="1">
      <c r="A20" s="155" t="s">
        <v>85</v>
      </c>
      <c r="B20" s="156" t="s">
        <v>86</v>
      </c>
      <c r="C20" s="157">
        <f t="shared" si="0"/>
        <v>8.09</v>
      </c>
      <c r="D20" s="158">
        <v>8.09</v>
      </c>
      <c r="E20" s="159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C38" sqref="C38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6" width="22.5" style="0" customWidth="1"/>
  </cols>
  <sheetData>
    <row r="1" spans="1:4" ht="18">
      <c r="A1" s="118" t="s">
        <v>87</v>
      </c>
      <c r="B1" s="86"/>
      <c r="C1" s="86"/>
      <c r="D1" s="86"/>
    </row>
    <row r="2" spans="1:6" ht="94.5" customHeight="1">
      <c r="A2" s="126" t="s">
        <v>88</v>
      </c>
      <c r="B2" s="126"/>
      <c r="C2" s="126"/>
      <c r="D2" s="126"/>
      <c r="E2" s="126"/>
      <c r="F2" s="126"/>
    </row>
    <row r="3" spans="1:6" ht="19.5">
      <c r="A3" s="127"/>
      <c r="B3" s="127"/>
      <c r="C3" s="121" t="s">
        <v>2</v>
      </c>
      <c r="D3" s="121"/>
      <c r="E3" s="121"/>
      <c r="F3" s="121"/>
    </row>
    <row r="4" spans="1:6" ht="18.75" customHeight="1">
      <c r="A4" s="128" t="s">
        <v>52</v>
      </c>
      <c r="B4" s="129"/>
      <c r="C4" s="129" t="s">
        <v>89</v>
      </c>
      <c r="D4" s="129" t="s">
        <v>90</v>
      </c>
      <c r="E4" s="129"/>
      <c r="F4" s="130"/>
    </row>
    <row r="5" spans="1:6" ht="23.25" customHeight="1">
      <c r="A5" s="131" t="s">
        <v>91</v>
      </c>
      <c r="B5" s="132" t="s">
        <v>92</v>
      </c>
      <c r="C5" s="132"/>
      <c r="D5" s="133" t="s">
        <v>55</v>
      </c>
      <c r="E5" s="132" t="s">
        <v>93</v>
      </c>
      <c r="F5" s="134" t="s">
        <v>94</v>
      </c>
    </row>
    <row r="6" spans="1:6" ht="15.75">
      <c r="A6" s="98">
        <v>301</v>
      </c>
      <c r="B6" s="135"/>
      <c r="C6" s="136" t="s">
        <v>95</v>
      </c>
      <c r="D6" s="135">
        <f aca="true" t="shared" si="0" ref="D6:D14">SUM(E6:F6)</f>
        <v>120.02000000000001</v>
      </c>
      <c r="E6" s="137">
        <f>SUM(E7:E14)</f>
        <v>120.02000000000001</v>
      </c>
      <c r="F6" s="23">
        <f>SUM(F7:F11)</f>
        <v>0</v>
      </c>
    </row>
    <row r="7" spans="1:6" ht="15.75">
      <c r="A7" s="138"/>
      <c r="B7" s="139">
        <v>30101</v>
      </c>
      <c r="C7" s="140" t="s">
        <v>96</v>
      </c>
      <c r="D7" s="135">
        <f t="shared" si="0"/>
        <v>34.59</v>
      </c>
      <c r="E7" s="137">
        <v>34.59</v>
      </c>
      <c r="F7" s="23"/>
    </row>
    <row r="8" spans="1:6" ht="15.75">
      <c r="A8" s="138"/>
      <c r="B8" s="139">
        <v>30102</v>
      </c>
      <c r="C8" s="140" t="s">
        <v>97</v>
      </c>
      <c r="D8" s="135">
        <f t="shared" si="0"/>
        <v>6.67</v>
      </c>
      <c r="E8" s="137">
        <v>6.67</v>
      </c>
      <c r="F8" s="23"/>
    </row>
    <row r="9" spans="1:6" ht="15.75">
      <c r="A9" s="138"/>
      <c r="B9" s="139">
        <v>30107</v>
      </c>
      <c r="C9" s="140" t="s">
        <v>98</v>
      </c>
      <c r="D9" s="135">
        <f t="shared" si="0"/>
        <v>47.56</v>
      </c>
      <c r="E9" s="137">
        <v>47.56</v>
      </c>
      <c r="F9" s="23"/>
    </row>
    <row r="10" spans="1:6" ht="15.75">
      <c r="A10" s="138"/>
      <c r="B10" s="139">
        <v>30108</v>
      </c>
      <c r="C10" s="140" t="s">
        <v>99</v>
      </c>
      <c r="D10" s="135">
        <f t="shared" si="0"/>
        <v>10.78</v>
      </c>
      <c r="E10" s="137">
        <v>10.78</v>
      </c>
      <c r="F10" s="23"/>
    </row>
    <row r="11" spans="1:6" ht="15.75">
      <c r="A11" s="98"/>
      <c r="B11" s="139">
        <v>30109</v>
      </c>
      <c r="C11" s="140" t="s">
        <v>100</v>
      </c>
      <c r="D11" s="135">
        <f t="shared" si="0"/>
        <v>5.39</v>
      </c>
      <c r="E11" s="137">
        <v>5.39</v>
      </c>
      <c r="F11" s="23"/>
    </row>
    <row r="12" spans="1:6" ht="15.75">
      <c r="A12" s="98"/>
      <c r="B12" s="139">
        <v>30110</v>
      </c>
      <c r="C12" s="140" t="s">
        <v>101</v>
      </c>
      <c r="D12" s="135">
        <f t="shared" si="0"/>
        <v>5.73</v>
      </c>
      <c r="E12" s="137">
        <v>5.73</v>
      </c>
      <c r="F12" s="23"/>
    </row>
    <row r="13" spans="1:6" ht="15.75">
      <c r="A13" s="98"/>
      <c r="B13" s="139">
        <v>30112</v>
      </c>
      <c r="C13" s="140" t="s">
        <v>102</v>
      </c>
      <c r="D13" s="135">
        <f t="shared" si="0"/>
        <v>1.21</v>
      </c>
      <c r="E13" s="137">
        <v>1.21</v>
      </c>
      <c r="F13" s="23"/>
    </row>
    <row r="14" spans="1:6" ht="16.5">
      <c r="A14" s="141"/>
      <c r="B14" s="142">
        <v>30113</v>
      </c>
      <c r="C14" s="143" t="s">
        <v>103</v>
      </c>
      <c r="D14" s="144">
        <f t="shared" si="0"/>
        <v>8.09</v>
      </c>
      <c r="E14" s="144">
        <v>8.09</v>
      </c>
      <c r="F14" s="30"/>
    </row>
    <row r="15" ht="11.25">
      <c r="A15" s="49" t="s">
        <v>104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D24" sqref="D24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16" customFormat="1" ht="24" customHeight="1">
      <c r="A1" s="118" t="s">
        <v>105</v>
      </c>
      <c r="B1" s="118"/>
    </row>
    <row r="2" spans="1:6" ht="69" customHeight="1">
      <c r="A2" s="119" t="s">
        <v>106</v>
      </c>
      <c r="B2" s="119"/>
      <c r="C2" s="119"/>
      <c r="D2" s="119"/>
      <c r="E2" s="119"/>
      <c r="F2" s="119"/>
    </row>
    <row r="3" spans="1:6" s="117" customFormat="1" ht="19.5" customHeight="1">
      <c r="A3" s="120"/>
      <c r="F3" s="121" t="s">
        <v>2</v>
      </c>
    </row>
    <row r="4" spans="1:7" ht="42" customHeight="1">
      <c r="A4" s="122" t="s">
        <v>107</v>
      </c>
      <c r="B4" s="122"/>
      <c r="C4" s="122"/>
      <c r="D4" s="122"/>
      <c r="E4" s="122"/>
      <c r="F4" s="122"/>
      <c r="G4" s="123"/>
    </row>
    <row r="5" spans="1:7" ht="42" customHeight="1">
      <c r="A5" s="122" t="s">
        <v>108</v>
      </c>
      <c r="B5" s="124" t="s">
        <v>109</v>
      </c>
      <c r="C5" s="122" t="s">
        <v>110</v>
      </c>
      <c r="D5" s="122"/>
      <c r="E5" s="122"/>
      <c r="F5" s="122" t="s">
        <v>111</v>
      </c>
      <c r="G5" s="123"/>
    </row>
    <row r="6" spans="1:7" ht="42" customHeight="1">
      <c r="A6" s="122"/>
      <c r="B6" s="124"/>
      <c r="C6" s="122" t="s">
        <v>112</v>
      </c>
      <c r="D6" s="124" t="s">
        <v>113</v>
      </c>
      <c r="E6" s="124" t="s">
        <v>114</v>
      </c>
      <c r="F6" s="122"/>
      <c r="G6" s="123"/>
    </row>
    <row r="7" spans="1:7" ht="42" customHeight="1">
      <c r="A7" s="125">
        <v>0</v>
      </c>
      <c r="B7" s="125"/>
      <c r="C7" s="125"/>
      <c r="D7" s="125"/>
      <c r="E7" s="125"/>
      <c r="F7" s="125"/>
      <c r="G7" s="123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K15" sqref="K15"/>
    </sheetView>
  </sheetViews>
  <sheetFormatPr defaultColWidth="9.33203125" defaultRowHeight="11.25"/>
  <cols>
    <col min="1" max="1" width="21" style="84" customWidth="1"/>
    <col min="2" max="2" width="55.16015625" style="84" customWidth="1"/>
    <col min="3" max="3" width="21.16015625" style="85" customWidth="1"/>
    <col min="4" max="4" width="18.33203125" style="85" customWidth="1"/>
    <col min="5" max="5" width="19.16015625" style="85" customWidth="1"/>
    <col min="6" max="16384" width="9.33203125" style="84" customWidth="1"/>
  </cols>
  <sheetData>
    <row r="1" spans="1:7" ht="18.75">
      <c r="A1" s="1" t="s">
        <v>115</v>
      </c>
      <c r="B1" s="1"/>
      <c r="C1" s="1"/>
      <c r="D1" s="1"/>
      <c r="E1" s="1"/>
      <c r="F1" s="86"/>
      <c r="G1" s="86"/>
    </row>
    <row r="2" spans="1:5" ht="24">
      <c r="A2" s="87" t="s">
        <v>116</v>
      </c>
      <c r="B2" s="88"/>
      <c r="C2" s="88"/>
      <c r="D2" s="88"/>
      <c r="E2" s="88"/>
    </row>
    <row r="3" spans="2:5" ht="15">
      <c r="B3" s="89"/>
      <c r="D3" s="90" t="s">
        <v>2</v>
      </c>
      <c r="E3" s="90"/>
    </row>
    <row r="4" spans="1:5" ht="20.25" customHeight="1">
      <c r="A4" s="91" t="s">
        <v>52</v>
      </c>
      <c r="B4" s="92" t="s">
        <v>53</v>
      </c>
      <c r="C4" s="92" t="s">
        <v>117</v>
      </c>
      <c r="D4" s="92"/>
      <c r="E4" s="93"/>
    </row>
    <row r="5" spans="1:5" ht="20.25" customHeight="1">
      <c r="A5" s="94"/>
      <c r="B5" s="95"/>
      <c r="C5" s="95" t="s">
        <v>55</v>
      </c>
      <c r="D5" s="96" t="s">
        <v>56</v>
      </c>
      <c r="E5" s="97" t="s">
        <v>57</v>
      </c>
    </row>
    <row r="6" spans="1:5" ht="20.25" customHeight="1">
      <c r="A6" s="98"/>
      <c r="B6" s="99" t="s">
        <v>58</v>
      </c>
      <c r="C6" s="99">
        <f aca="true" t="shared" si="0" ref="C6:C26">D6+E6</f>
        <v>0</v>
      </c>
      <c r="D6" s="100"/>
      <c r="E6" s="101"/>
    </row>
    <row r="7" spans="1:5" ht="20.25" customHeight="1">
      <c r="A7" s="102">
        <v>208</v>
      </c>
      <c r="B7" s="103" t="s">
        <v>118</v>
      </c>
      <c r="C7" s="99">
        <f t="shared" si="0"/>
        <v>0</v>
      </c>
      <c r="D7" s="104"/>
      <c r="E7" s="105"/>
    </row>
    <row r="8" spans="1:5" ht="20.25" customHeight="1">
      <c r="A8" s="102">
        <v>20822</v>
      </c>
      <c r="B8" s="103" t="s">
        <v>119</v>
      </c>
      <c r="C8" s="99">
        <f t="shared" si="0"/>
        <v>0</v>
      </c>
      <c r="D8" s="104"/>
      <c r="E8" s="105"/>
    </row>
    <row r="9" spans="1:5" ht="20.25" customHeight="1">
      <c r="A9" s="106">
        <v>2082201</v>
      </c>
      <c r="B9" s="103" t="s">
        <v>120</v>
      </c>
      <c r="C9" s="99">
        <f t="shared" si="0"/>
        <v>0</v>
      </c>
      <c r="D9" s="104"/>
      <c r="E9" s="105"/>
    </row>
    <row r="10" spans="1:5" ht="20.25" customHeight="1">
      <c r="A10" s="107">
        <v>2082202</v>
      </c>
      <c r="B10" s="103" t="s">
        <v>121</v>
      </c>
      <c r="C10" s="99">
        <f t="shared" si="0"/>
        <v>0</v>
      </c>
      <c r="D10" s="104"/>
      <c r="E10" s="105"/>
    </row>
    <row r="11" spans="1:5" ht="20.25" customHeight="1">
      <c r="A11" s="102"/>
      <c r="B11" s="103" t="s">
        <v>122</v>
      </c>
      <c r="C11" s="99">
        <f t="shared" si="0"/>
        <v>0</v>
      </c>
      <c r="D11" s="104"/>
      <c r="E11" s="105"/>
    </row>
    <row r="12" spans="1:5" ht="20.25" customHeight="1">
      <c r="A12" s="102">
        <v>212</v>
      </c>
      <c r="B12" s="103" t="s">
        <v>123</v>
      </c>
      <c r="C12" s="99">
        <f t="shared" si="0"/>
        <v>0</v>
      </c>
      <c r="D12" s="104"/>
      <c r="E12" s="105"/>
    </row>
    <row r="13" spans="1:5" ht="20.25" customHeight="1">
      <c r="A13" s="102">
        <v>21208</v>
      </c>
      <c r="B13" s="103" t="s">
        <v>124</v>
      </c>
      <c r="C13" s="99">
        <f t="shared" si="0"/>
        <v>0</v>
      </c>
      <c r="D13" s="104"/>
      <c r="E13" s="105"/>
    </row>
    <row r="14" spans="1:5" ht="20.25" customHeight="1">
      <c r="A14" s="106">
        <v>2120801</v>
      </c>
      <c r="B14" s="103" t="s">
        <v>125</v>
      </c>
      <c r="C14" s="99">
        <f t="shared" si="0"/>
        <v>0</v>
      </c>
      <c r="D14" s="104"/>
      <c r="E14" s="105"/>
    </row>
    <row r="15" spans="1:5" ht="20.25" customHeight="1">
      <c r="A15" s="107">
        <v>2120802</v>
      </c>
      <c r="B15" s="103" t="s">
        <v>126</v>
      </c>
      <c r="C15" s="99">
        <f t="shared" si="0"/>
        <v>0</v>
      </c>
      <c r="D15" s="104"/>
      <c r="E15" s="105"/>
    </row>
    <row r="16" spans="1:5" ht="20.25" customHeight="1">
      <c r="A16" s="102"/>
      <c r="B16" s="103" t="s">
        <v>122</v>
      </c>
      <c r="C16" s="99">
        <f t="shared" si="0"/>
        <v>0</v>
      </c>
      <c r="D16" s="104"/>
      <c r="E16" s="105"/>
    </row>
    <row r="17" spans="1:5" ht="20.25" customHeight="1">
      <c r="A17" s="102">
        <v>213</v>
      </c>
      <c r="B17" s="103" t="s">
        <v>127</v>
      </c>
      <c r="C17" s="99">
        <f t="shared" si="0"/>
        <v>0</v>
      </c>
      <c r="D17" s="104"/>
      <c r="E17" s="105"/>
    </row>
    <row r="18" spans="1:5" ht="20.25" customHeight="1">
      <c r="A18" s="102">
        <v>21364</v>
      </c>
      <c r="B18" s="108" t="s">
        <v>128</v>
      </c>
      <c r="C18" s="99">
        <f t="shared" si="0"/>
        <v>0</v>
      </c>
      <c r="D18" s="104"/>
      <c r="E18" s="105"/>
    </row>
    <row r="19" spans="1:5" ht="20.25" customHeight="1">
      <c r="A19" s="106">
        <v>2136401</v>
      </c>
      <c r="B19" s="103" t="s">
        <v>129</v>
      </c>
      <c r="C19" s="99">
        <f t="shared" si="0"/>
        <v>0</v>
      </c>
      <c r="D19" s="104"/>
      <c r="E19" s="105"/>
    </row>
    <row r="20" spans="1:5" ht="20.25" customHeight="1">
      <c r="A20" s="107">
        <v>2136402</v>
      </c>
      <c r="B20" s="103" t="s">
        <v>130</v>
      </c>
      <c r="C20" s="99">
        <f t="shared" si="0"/>
        <v>0</v>
      </c>
      <c r="D20" s="104"/>
      <c r="E20" s="105"/>
    </row>
    <row r="21" spans="1:5" ht="20.25" customHeight="1">
      <c r="A21" s="102"/>
      <c r="B21" s="103" t="s">
        <v>122</v>
      </c>
      <c r="C21" s="99">
        <f t="shared" si="0"/>
        <v>0</v>
      </c>
      <c r="D21" s="104"/>
      <c r="E21" s="105"/>
    </row>
    <row r="22" spans="1:5" ht="20.25" customHeight="1">
      <c r="A22" s="102">
        <v>214</v>
      </c>
      <c r="B22" s="103" t="s">
        <v>131</v>
      </c>
      <c r="C22" s="99">
        <f t="shared" si="0"/>
        <v>0</v>
      </c>
      <c r="D22" s="104"/>
      <c r="E22" s="105"/>
    </row>
    <row r="23" spans="1:5" ht="20.25" customHeight="1">
      <c r="A23" s="102">
        <v>21462</v>
      </c>
      <c r="B23" s="103" t="s">
        <v>132</v>
      </c>
      <c r="C23" s="99">
        <f t="shared" si="0"/>
        <v>0</v>
      </c>
      <c r="D23" s="104"/>
      <c r="E23" s="105"/>
    </row>
    <row r="24" spans="1:5" ht="20.25" customHeight="1">
      <c r="A24" s="106">
        <v>2146201</v>
      </c>
      <c r="B24" s="103" t="s">
        <v>133</v>
      </c>
      <c r="C24" s="99">
        <f t="shared" si="0"/>
        <v>0</v>
      </c>
      <c r="D24" s="104"/>
      <c r="E24" s="105"/>
    </row>
    <row r="25" spans="1:5" ht="20.25" customHeight="1">
      <c r="A25" s="107">
        <v>2146202</v>
      </c>
      <c r="B25" s="103" t="s">
        <v>134</v>
      </c>
      <c r="C25" s="99">
        <f t="shared" si="0"/>
        <v>0</v>
      </c>
      <c r="D25" s="104"/>
      <c r="E25" s="105"/>
    </row>
    <row r="26" spans="1:5" ht="20.25" customHeight="1">
      <c r="A26" s="109"/>
      <c r="B26" s="110" t="s">
        <v>122</v>
      </c>
      <c r="C26" s="111">
        <f t="shared" si="0"/>
        <v>0</v>
      </c>
      <c r="D26" s="112"/>
      <c r="E26" s="113"/>
    </row>
    <row r="27" spans="1:4" ht="18.75">
      <c r="A27" s="84" t="s">
        <v>135</v>
      </c>
      <c r="B27" s="89"/>
      <c r="D27" s="114"/>
    </row>
    <row r="30" spans="2:5" s="83" customFormat="1" ht="14.25">
      <c r="B30" s="84"/>
      <c r="C30" s="85"/>
      <c r="D30" s="85"/>
      <c r="E30" s="115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D14" sqref="D1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55" t="s">
        <v>136</v>
      </c>
    </row>
    <row r="2" spans="1:4" ht="26.25">
      <c r="A2" s="2" t="s">
        <v>137</v>
      </c>
      <c r="B2" s="3"/>
      <c r="C2" s="3"/>
      <c r="D2" s="3"/>
    </row>
    <row r="3" spans="1:4" ht="12">
      <c r="A3" s="56"/>
      <c r="B3" s="56"/>
      <c r="C3" s="56"/>
      <c r="D3" s="57" t="s">
        <v>2</v>
      </c>
    </row>
    <row r="4" spans="1:4" ht="15.75" customHeight="1">
      <c r="A4" s="6" t="s">
        <v>138</v>
      </c>
      <c r="B4" s="33"/>
      <c r="C4" s="58" t="s">
        <v>139</v>
      </c>
      <c r="D4" s="59"/>
    </row>
    <row r="5" spans="1:4" ht="15.75" customHeight="1">
      <c r="A5" s="60" t="s">
        <v>140</v>
      </c>
      <c r="B5" s="36" t="s">
        <v>141</v>
      </c>
      <c r="C5" s="11" t="s">
        <v>142</v>
      </c>
      <c r="D5" s="61" t="s">
        <v>141</v>
      </c>
    </row>
    <row r="6" spans="1:4" ht="15.75" customHeight="1">
      <c r="A6" s="62" t="s">
        <v>143</v>
      </c>
      <c r="B6" s="16">
        <f>D31</f>
        <v>120.03</v>
      </c>
      <c r="C6" s="63" t="s">
        <v>144</v>
      </c>
      <c r="D6" s="64"/>
    </row>
    <row r="7" spans="1:4" ht="15.75" customHeight="1">
      <c r="A7" s="62" t="s">
        <v>145</v>
      </c>
      <c r="B7" s="16"/>
      <c r="C7" s="63" t="s">
        <v>146</v>
      </c>
      <c r="D7" s="64"/>
    </row>
    <row r="8" spans="1:4" ht="15.75" customHeight="1">
      <c r="A8" s="62" t="s">
        <v>147</v>
      </c>
      <c r="B8" s="16"/>
      <c r="C8" s="63" t="s">
        <v>148</v>
      </c>
      <c r="D8" s="64"/>
    </row>
    <row r="9" spans="1:4" ht="15.75" customHeight="1">
      <c r="A9" s="62" t="s">
        <v>149</v>
      </c>
      <c r="B9" s="16"/>
      <c r="C9" s="63" t="s">
        <v>150</v>
      </c>
      <c r="D9" s="64"/>
    </row>
    <row r="10" spans="1:4" ht="15.75" customHeight="1">
      <c r="A10" s="62" t="s">
        <v>151</v>
      </c>
      <c r="B10" s="16"/>
      <c r="C10" s="63" t="s">
        <v>152</v>
      </c>
      <c r="D10" s="64"/>
    </row>
    <row r="11" spans="1:4" ht="15.75" customHeight="1">
      <c r="A11" s="62" t="s">
        <v>153</v>
      </c>
      <c r="B11" s="16"/>
      <c r="C11" s="63" t="s">
        <v>154</v>
      </c>
      <c r="D11" s="64"/>
    </row>
    <row r="12" spans="1:4" ht="15.75" customHeight="1">
      <c r="A12" s="62"/>
      <c r="B12" s="16"/>
      <c r="C12" s="63" t="s">
        <v>155</v>
      </c>
      <c r="D12" s="64"/>
    </row>
    <row r="13" spans="1:4" ht="15.75" customHeight="1">
      <c r="A13" s="65"/>
      <c r="B13" s="36"/>
      <c r="C13" s="63" t="s">
        <v>156</v>
      </c>
      <c r="D13" s="64">
        <f>'1.财政拨款收支总表'!E16</f>
        <v>16.169999999999998</v>
      </c>
    </row>
    <row r="14" spans="1:4" ht="15.75" customHeight="1">
      <c r="A14" s="62"/>
      <c r="B14" s="36"/>
      <c r="C14" s="63" t="s">
        <v>157</v>
      </c>
      <c r="D14" s="64">
        <f>'1.财政拨款收支总表'!E17</f>
        <v>6.94</v>
      </c>
    </row>
    <row r="15" spans="1:4" ht="15.75" customHeight="1">
      <c r="A15" s="62"/>
      <c r="B15" s="36"/>
      <c r="C15" s="63" t="s">
        <v>158</v>
      </c>
      <c r="D15" s="64"/>
    </row>
    <row r="16" spans="1:4" ht="15.75" customHeight="1">
      <c r="A16" s="62"/>
      <c r="B16" s="36"/>
      <c r="C16" s="63" t="s">
        <v>159</v>
      </c>
      <c r="D16" s="64"/>
    </row>
    <row r="17" spans="1:4" ht="15.75" customHeight="1">
      <c r="A17" s="62"/>
      <c r="B17" s="36"/>
      <c r="C17" s="63" t="s">
        <v>160</v>
      </c>
      <c r="D17" s="64">
        <f>'1.财政拨款收支总表'!E20</f>
        <v>88.83</v>
      </c>
    </row>
    <row r="18" spans="1:4" ht="15.75" customHeight="1">
      <c r="A18" s="62"/>
      <c r="B18" s="36"/>
      <c r="C18" s="63" t="s">
        <v>161</v>
      </c>
      <c r="D18" s="64"/>
    </row>
    <row r="19" spans="1:4" ht="15.75" customHeight="1">
      <c r="A19" s="62"/>
      <c r="B19" s="36"/>
      <c r="C19" s="63" t="s">
        <v>162</v>
      </c>
      <c r="D19" s="64"/>
    </row>
    <row r="20" spans="1:4" ht="15.75" customHeight="1">
      <c r="A20" s="62"/>
      <c r="B20" s="36"/>
      <c r="C20" s="63" t="s">
        <v>163</v>
      </c>
      <c r="D20" s="64"/>
    </row>
    <row r="21" spans="1:4" ht="15.75" customHeight="1">
      <c r="A21" s="62"/>
      <c r="B21" s="36"/>
      <c r="C21" s="63" t="s">
        <v>164</v>
      </c>
      <c r="D21" s="64"/>
    </row>
    <row r="22" spans="1:4" ht="15.75" customHeight="1">
      <c r="A22" s="62"/>
      <c r="B22" s="36"/>
      <c r="C22" s="63" t="s">
        <v>165</v>
      </c>
      <c r="D22" s="64"/>
    </row>
    <row r="23" spans="1:4" ht="15.75" customHeight="1">
      <c r="A23" s="62"/>
      <c r="B23" s="36"/>
      <c r="C23" s="66" t="s">
        <v>166</v>
      </c>
      <c r="D23" s="64"/>
    </row>
    <row r="24" spans="1:4" ht="15.75" customHeight="1">
      <c r="A24" s="62"/>
      <c r="B24" s="36"/>
      <c r="C24" s="66" t="s">
        <v>167</v>
      </c>
      <c r="D24" s="64">
        <f>'1.财政拨款收支总表'!E27</f>
        <v>8.09</v>
      </c>
    </row>
    <row r="25" spans="1:4" ht="15.75" customHeight="1">
      <c r="A25" s="62"/>
      <c r="B25" s="36"/>
      <c r="C25" s="66" t="s">
        <v>168</v>
      </c>
      <c r="D25" s="64"/>
    </row>
    <row r="26" spans="1:4" ht="15.75" customHeight="1">
      <c r="A26" s="62"/>
      <c r="B26" s="36"/>
      <c r="C26" s="66" t="s">
        <v>169</v>
      </c>
      <c r="D26" s="64"/>
    </row>
    <row r="27" spans="1:4" ht="15.75" customHeight="1">
      <c r="A27" s="62"/>
      <c r="B27" s="36"/>
      <c r="C27" s="66" t="s">
        <v>170</v>
      </c>
      <c r="D27" s="64"/>
    </row>
    <row r="28" spans="1:4" ht="15.75" customHeight="1">
      <c r="A28" s="62"/>
      <c r="B28" s="36"/>
      <c r="C28" s="66" t="s">
        <v>171</v>
      </c>
      <c r="D28" s="64"/>
    </row>
    <row r="29" spans="1:4" ht="15.75" customHeight="1">
      <c r="A29" s="62"/>
      <c r="B29" s="36"/>
      <c r="C29" s="66" t="s">
        <v>172</v>
      </c>
      <c r="D29" s="64"/>
    </row>
    <row r="30" spans="1:4" ht="15.75" customHeight="1">
      <c r="A30" s="67"/>
      <c r="B30" s="36"/>
      <c r="C30" s="68"/>
      <c r="D30" s="18"/>
    </row>
    <row r="31" spans="1:4" ht="15.75" customHeight="1">
      <c r="A31" s="67" t="s">
        <v>173</v>
      </c>
      <c r="B31" s="16">
        <f>SUM(B6:B30)</f>
        <v>120.03</v>
      </c>
      <c r="C31" s="68" t="s">
        <v>174</v>
      </c>
      <c r="D31" s="18">
        <f>SUM(D6:D30)</f>
        <v>120.03</v>
      </c>
    </row>
    <row r="32" spans="1:4" ht="15.75" customHeight="1">
      <c r="A32" s="67" t="s">
        <v>175</v>
      </c>
      <c r="B32" s="36"/>
      <c r="C32" s="69" t="s">
        <v>176</v>
      </c>
      <c r="D32" s="70"/>
    </row>
    <row r="33" spans="1:4" ht="15.75" customHeight="1">
      <c r="A33" s="67" t="s">
        <v>177</v>
      </c>
      <c r="B33" s="36"/>
      <c r="C33" s="69"/>
      <c r="D33" s="71"/>
    </row>
    <row r="34" spans="1:4" ht="15.75" customHeight="1">
      <c r="A34" s="72" t="s">
        <v>47</v>
      </c>
      <c r="B34" s="27">
        <f>B31+B32+B33</f>
        <v>120.03</v>
      </c>
      <c r="C34" s="73" t="s">
        <v>178</v>
      </c>
      <c r="D34" s="74">
        <f>D31+D33</f>
        <v>120.03</v>
      </c>
    </row>
    <row r="35" spans="1:6" ht="24" customHeight="1">
      <c r="A35" s="75" t="s">
        <v>179</v>
      </c>
      <c r="B35" s="76"/>
      <c r="C35" s="76"/>
      <c r="D35" s="76"/>
      <c r="E35" s="76"/>
      <c r="F35" s="76"/>
    </row>
    <row r="36" spans="1:6" ht="24" customHeight="1">
      <c r="A36" s="77" t="s">
        <v>180</v>
      </c>
      <c r="B36" s="78"/>
      <c r="C36" s="78"/>
      <c r="D36" s="78"/>
      <c r="E36" s="78"/>
      <c r="F36" s="78"/>
    </row>
    <row r="37" spans="1:6" ht="24" customHeight="1">
      <c r="A37" s="79" t="s">
        <v>181</v>
      </c>
      <c r="B37" s="76"/>
      <c r="C37" s="76"/>
      <c r="D37" s="76"/>
      <c r="E37" s="76"/>
      <c r="F37" s="76"/>
    </row>
    <row r="38" spans="1:5" ht="24.75" customHeight="1">
      <c r="A38" s="80"/>
      <c r="B38" s="81"/>
      <c r="C38" s="81"/>
      <c r="D38" s="81"/>
      <c r="E38" s="81"/>
    </row>
    <row r="49" ht="11.25">
      <c r="F49" s="8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2024-04-18T07:10:02Z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61B3A0D611414B3D9207D61C45E9CAFE</vt:lpwstr>
  </property>
  <property fmtid="{D5CDD505-2E9C-101B-9397-08002B2CF9AE}" pid="5" name="KSOReadingLayo">
    <vt:bool>true</vt:bool>
  </property>
</Properties>
</file>