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822"/>
  </bookViews>
  <sheets>
    <sheet name="1.1本次追减" sheetId="19" r:id="rId1"/>
    <sheet name="1.2本次追加" sheetId="20" r:id="rId2"/>
  </sheets>
  <externalReferences>
    <externalReference r:id="rId3"/>
  </externalReferences>
  <definedNames>
    <definedName name="项目类型">[1]勿删!$B$1:$N$1</definedName>
    <definedName name="_xlnm.Print_Titles" localSheetId="1">'1.2本次追加'!$4:$5</definedName>
  </definedNames>
  <calcPr calcId="144525"/>
</workbook>
</file>

<file path=xl/sharedStrings.xml><?xml version="1.0" encoding="utf-8"?>
<sst xmlns="http://schemas.openxmlformats.org/spreadsheetml/2006/main" count="118" uniqueCount="57">
  <si>
    <t>附件1-1</t>
  </si>
  <si>
    <t>2023年第三批部分衔接资金项目资金调减预算明细表</t>
  </si>
  <si>
    <t>序号</t>
  </si>
  <si>
    <t>项目名称</t>
  </si>
  <si>
    <t>项目建设内容</t>
  </si>
  <si>
    <t>实施单位</t>
  </si>
  <si>
    <t>城财发（2022）674号、城委农办〔2023〕32号、城农发〔2023〕59号、城农发（2023）82号已下达资金（万元）</t>
  </si>
  <si>
    <t>本次调减资金（万元）</t>
  </si>
  <si>
    <t>调整后计划及预算（万元）</t>
  </si>
  <si>
    <t>主管部门</t>
  </si>
  <si>
    <t>业主单位</t>
  </si>
  <si>
    <r>
      <rPr>
        <sz val="12"/>
        <rFont val="方正黑体_GBK"/>
        <charset val="134"/>
      </rPr>
      <t>合计</t>
    </r>
  </si>
  <si>
    <r>
      <rPr>
        <sz val="12"/>
        <rFont val="方正仿宋_GBK"/>
        <charset val="134"/>
      </rPr>
      <t>城口县</t>
    </r>
    <r>
      <rPr>
        <sz val="12"/>
        <rFont val="Times New Roman"/>
        <charset val="134"/>
      </rPr>
      <t>2023</t>
    </r>
    <r>
      <rPr>
        <sz val="12"/>
        <rFont val="方正仿宋_GBK"/>
        <charset val="134"/>
      </rPr>
      <t>年巴山镇乡村特色产业蔬菜建设项目</t>
    </r>
  </si>
  <si>
    <r>
      <rPr>
        <sz val="12"/>
        <rFont val="方正仿宋_GBK"/>
        <charset val="134"/>
      </rPr>
      <t>发展蔬菜</t>
    </r>
    <r>
      <rPr>
        <sz val="12"/>
        <rFont val="Times New Roman"/>
        <charset val="134"/>
      </rPr>
      <t>1000</t>
    </r>
    <r>
      <rPr>
        <sz val="12"/>
        <rFont val="方正仿宋_GBK"/>
        <charset val="134"/>
      </rPr>
      <t>亩，按照</t>
    </r>
    <r>
      <rPr>
        <sz val="12"/>
        <rFont val="Times New Roman"/>
        <charset val="134"/>
      </rPr>
      <t>300</t>
    </r>
    <r>
      <rPr>
        <sz val="12"/>
        <rFont val="方正仿宋_GBK"/>
        <charset val="134"/>
      </rPr>
      <t>元</t>
    </r>
    <r>
      <rPr>
        <sz val="12"/>
        <rFont val="Times New Roman"/>
        <charset val="134"/>
      </rPr>
      <t>/</t>
    </r>
    <r>
      <rPr>
        <sz val="12"/>
        <rFont val="方正仿宋_GBK"/>
        <charset val="134"/>
      </rPr>
      <t>亩予以补助，配套相关设施。</t>
    </r>
  </si>
  <si>
    <r>
      <rPr>
        <sz val="12"/>
        <rFont val="方正仿宋_GBK"/>
        <charset val="134"/>
      </rPr>
      <t>县农业农村委</t>
    </r>
  </si>
  <si>
    <r>
      <rPr>
        <sz val="12"/>
        <rFont val="方正仿宋_GBK"/>
        <charset val="134"/>
      </rPr>
      <t>巴山镇人民政府</t>
    </r>
  </si>
  <si>
    <r>
      <rPr>
        <sz val="12"/>
        <rFont val="方正仿宋_GBK"/>
        <charset val="134"/>
      </rPr>
      <t>城口县</t>
    </r>
    <r>
      <rPr>
        <sz val="12"/>
        <rFont val="Times New Roman"/>
        <charset val="134"/>
      </rPr>
      <t>2023</t>
    </r>
    <r>
      <rPr>
        <sz val="12"/>
        <rFont val="方正仿宋_GBK"/>
        <charset val="134"/>
      </rPr>
      <t>年农业产业化联合体项目</t>
    </r>
  </si>
  <si>
    <r>
      <rPr>
        <sz val="12"/>
        <rFont val="方正仿宋_GBK"/>
        <charset val="134"/>
      </rPr>
      <t>对认定为农业产业化联合体的，给予产业化联合体成员收购奖补和联农带农奖补。</t>
    </r>
  </si>
  <si>
    <r>
      <rPr>
        <sz val="12"/>
        <rFont val="方正仿宋_GBK"/>
        <charset val="0"/>
      </rPr>
      <t>城口县</t>
    </r>
    <r>
      <rPr>
        <sz val="12"/>
        <rFont val="Times New Roman"/>
        <charset val="0"/>
      </rPr>
      <t>2023</t>
    </r>
    <r>
      <rPr>
        <sz val="12"/>
        <rFont val="方正仿宋_GBK"/>
        <charset val="0"/>
      </rPr>
      <t>年耕地质量提升项目</t>
    </r>
  </si>
  <si>
    <r>
      <rPr>
        <sz val="12"/>
        <rFont val="方正仿宋_GBK"/>
        <charset val="0"/>
      </rPr>
      <t>种植农作物</t>
    </r>
    <r>
      <rPr>
        <sz val="12"/>
        <rFont val="Times New Roman"/>
        <charset val="0"/>
      </rPr>
      <t>20</t>
    </r>
    <r>
      <rPr>
        <sz val="12"/>
        <rFont val="方正仿宋_GBK"/>
        <charset val="0"/>
      </rPr>
      <t>亩以上，从而带动群众产业发展。</t>
    </r>
  </si>
  <si>
    <r>
      <rPr>
        <sz val="12"/>
        <rFont val="方正仿宋_GBK"/>
        <charset val="134"/>
      </rPr>
      <t>城口县</t>
    </r>
    <r>
      <rPr>
        <sz val="12"/>
        <rFont val="Times New Roman"/>
        <charset val="134"/>
      </rPr>
      <t>2023</t>
    </r>
    <r>
      <rPr>
        <sz val="12"/>
        <rFont val="方正仿宋_GBK"/>
        <charset val="134"/>
      </rPr>
      <t>年红薯和水稻示范项目</t>
    </r>
  </si>
  <si>
    <r>
      <rPr>
        <sz val="12"/>
        <rFont val="方正仿宋_GBK"/>
        <charset val="134"/>
      </rPr>
      <t>在复兴街道、修齐镇、庙坝镇种植红薯</t>
    </r>
    <r>
      <rPr>
        <sz val="12"/>
        <rFont val="Times New Roman"/>
        <charset val="134"/>
      </rPr>
      <t>400</t>
    </r>
    <r>
      <rPr>
        <sz val="12"/>
        <rFont val="方正仿宋_GBK"/>
        <charset val="134"/>
      </rPr>
      <t>亩，在高楠镇等种植水稻</t>
    </r>
    <r>
      <rPr>
        <sz val="12"/>
        <rFont val="Times New Roman"/>
        <charset val="134"/>
      </rPr>
      <t>40</t>
    </r>
    <r>
      <rPr>
        <sz val="12"/>
        <rFont val="方正仿宋_GBK"/>
        <charset val="134"/>
      </rPr>
      <t>亩。</t>
    </r>
  </si>
  <si>
    <r>
      <rPr>
        <sz val="12"/>
        <rFont val="方正仿宋_GBK"/>
        <charset val="134"/>
      </rPr>
      <t>城口县</t>
    </r>
    <r>
      <rPr>
        <sz val="12"/>
        <rFont val="Times New Roman"/>
        <charset val="134"/>
      </rPr>
      <t>2023</t>
    </r>
    <r>
      <rPr>
        <sz val="12"/>
        <rFont val="方正仿宋_GBK"/>
        <charset val="134"/>
      </rPr>
      <t>年明中乡魔芋产业提升示范基地项目</t>
    </r>
  </si>
  <si>
    <r>
      <rPr>
        <sz val="12"/>
        <rFont val="方正仿宋_GBK"/>
        <charset val="134"/>
      </rPr>
      <t>全乡发展魔芋</t>
    </r>
    <r>
      <rPr>
        <sz val="12"/>
        <rFont val="Times New Roman"/>
        <charset val="134"/>
      </rPr>
      <t>1700</t>
    </r>
    <r>
      <rPr>
        <sz val="12"/>
        <rFont val="方正仿宋_GBK"/>
        <charset val="134"/>
      </rPr>
      <t>亩，对魔芋种植户按照</t>
    </r>
    <r>
      <rPr>
        <sz val="12"/>
        <rFont val="Times New Roman"/>
        <charset val="134"/>
      </rPr>
      <t>300</t>
    </r>
    <r>
      <rPr>
        <sz val="12"/>
        <rFont val="方正仿宋_GBK"/>
        <charset val="134"/>
      </rPr>
      <t>元</t>
    </r>
    <r>
      <rPr>
        <sz val="12"/>
        <rFont val="Times New Roman"/>
        <charset val="134"/>
      </rPr>
      <t>/</t>
    </r>
    <r>
      <rPr>
        <sz val="12"/>
        <rFont val="方正仿宋_GBK"/>
        <charset val="134"/>
      </rPr>
      <t>亩进行扶持</t>
    </r>
  </si>
  <si>
    <r>
      <rPr>
        <sz val="12"/>
        <rFont val="方正仿宋_GBK"/>
        <charset val="134"/>
      </rPr>
      <t>明中乡人民政府</t>
    </r>
  </si>
  <si>
    <r>
      <rPr>
        <sz val="12"/>
        <rFont val="方正仿宋_GBK"/>
        <charset val="134"/>
      </rPr>
      <t>城口县</t>
    </r>
    <r>
      <rPr>
        <sz val="12"/>
        <rFont val="Times New Roman"/>
        <charset val="134"/>
      </rPr>
      <t>2023</t>
    </r>
    <r>
      <rPr>
        <sz val="12"/>
        <rFont val="方正仿宋_GBK"/>
        <charset val="134"/>
      </rPr>
      <t>年左岚乡魔芋产业示范提升基地项目</t>
    </r>
  </si>
  <si>
    <r>
      <rPr>
        <sz val="12"/>
        <rFont val="方正仿宋_GBK"/>
        <charset val="134"/>
      </rPr>
      <t>在全乡</t>
    </r>
    <r>
      <rPr>
        <sz val="12"/>
        <rFont val="Times New Roman"/>
        <charset val="134"/>
      </rPr>
      <t>5</t>
    </r>
    <r>
      <rPr>
        <sz val="12"/>
        <rFont val="方正仿宋_GBK"/>
        <charset val="134"/>
      </rPr>
      <t>个村新发展魔芋产业</t>
    </r>
    <r>
      <rPr>
        <sz val="12"/>
        <rFont val="Times New Roman"/>
        <charset val="134"/>
      </rPr>
      <t>1000</t>
    </r>
    <r>
      <rPr>
        <sz val="12"/>
        <rFont val="方正仿宋_GBK"/>
        <charset val="134"/>
      </rPr>
      <t>亩，其中高效栽培</t>
    </r>
    <r>
      <rPr>
        <sz val="12"/>
        <rFont val="Times New Roman"/>
        <charset val="134"/>
      </rPr>
      <t>400</t>
    </r>
    <r>
      <rPr>
        <sz val="12"/>
        <rFont val="方正仿宋_GBK"/>
        <charset val="134"/>
      </rPr>
      <t>亩，传统种植</t>
    </r>
    <r>
      <rPr>
        <sz val="12"/>
        <rFont val="Times New Roman"/>
        <charset val="134"/>
      </rPr>
      <t>600</t>
    </r>
    <r>
      <rPr>
        <sz val="12"/>
        <rFont val="方正仿宋_GBK"/>
        <charset val="134"/>
      </rPr>
      <t>亩。</t>
    </r>
  </si>
  <si>
    <r>
      <rPr>
        <sz val="12"/>
        <rFont val="方正仿宋_GBK"/>
        <charset val="134"/>
      </rPr>
      <t>左岚乡人民政府</t>
    </r>
  </si>
  <si>
    <r>
      <rPr>
        <sz val="12"/>
        <rFont val="方正仿宋_GBK"/>
        <charset val="134"/>
      </rPr>
      <t>城口县</t>
    </r>
    <r>
      <rPr>
        <sz val="12"/>
        <rFont val="Times New Roman"/>
        <charset val="134"/>
      </rPr>
      <t>2023</t>
    </r>
    <r>
      <rPr>
        <sz val="12"/>
        <rFont val="方正仿宋_GBK"/>
        <charset val="134"/>
      </rPr>
      <t>年食用菌提升产业链环节扶持项目</t>
    </r>
  </si>
  <si>
    <r>
      <rPr>
        <sz val="12"/>
        <rFont val="Times New Roman"/>
        <charset val="134"/>
      </rPr>
      <t>1.</t>
    </r>
    <r>
      <rPr>
        <sz val="12"/>
        <rFont val="方正仿宋_GBK"/>
        <charset val="134"/>
      </rPr>
      <t>对年度内发展食用菌（香菇、羊肚菌）的企业在建出菇棚（产菌棚）、菌袋生产等方面进行扶持。</t>
    </r>
    <r>
      <rPr>
        <sz val="12"/>
        <rFont val="Times New Roman"/>
        <charset val="134"/>
      </rPr>
      <t>2.</t>
    </r>
    <r>
      <rPr>
        <sz val="12"/>
        <rFont val="方正仿宋_GBK"/>
        <charset val="134"/>
      </rPr>
      <t>新建羊肚菌菌种繁育场一个，配套生产车间</t>
    </r>
    <r>
      <rPr>
        <sz val="12"/>
        <rFont val="Times New Roman"/>
        <charset val="134"/>
      </rPr>
      <t>2500</t>
    </r>
    <r>
      <rPr>
        <sz val="12"/>
        <rFont val="方正仿宋_GBK"/>
        <charset val="134"/>
      </rPr>
      <t>㎡、菌种生产线一条及相关设施。</t>
    </r>
  </si>
  <si>
    <t>附件1-2</t>
  </si>
  <si>
    <t>2023年第三批部分衔接资金项目资金调增预算表</t>
  </si>
  <si>
    <t>绩效目标</t>
  </si>
  <si>
    <t>城财发（2022）674号、城农发（2023）59号、城农发（2023）82号已下达资金（万元）</t>
  </si>
  <si>
    <t>本次追加资金（万元）</t>
  </si>
  <si>
    <t>合计</t>
  </si>
  <si>
    <r>
      <rPr>
        <sz val="12"/>
        <rFont val="方正仿宋_GBK"/>
        <charset val="134"/>
      </rPr>
      <t>城口县</t>
    </r>
    <r>
      <rPr>
        <sz val="12"/>
        <rFont val="Times New Roman"/>
        <charset val="134"/>
      </rPr>
      <t>2023</t>
    </r>
    <r>
      <rPr>
        <sz val="12"/>
        <rFont val="方正仿宋_GBK"/>
        <charset val="134"/>
      </rPr>
      <t>年产业到户扶持项目</t>
    </r>
  </si>
  <si>
    <t>重点支持全县有劳动能力和意愿的脱贫户和监测户因户施策发展乡村特色产业、五小非农经济和高质量庭院经济。</t>
  </si>
  <si>
    <r>
      <rPr>
        <sz val="12"/>
        <rFont val="方正仿宋_GBK"/>
        <charset val="134"/>
      </rPr>
      <t>项目实施可增加全县有劳动能力和意愿的群众生产经营性收入</t>
    </r>
    <r>
      <rPr>
        <sz val="12"/>
        <rFont val="Times New Roman"/>
        <charset val="134"/>
      </rPr>
      <t>1000</t>
    </r>
    <r>
      <rPr>
        <sz val="12"/>
        <rFont val="方正仿宋_GBK"/>
        <charset val="134"/>
      </rPr>
      <t>元左右。</t>
    </r>
  </si>
  <si>
    <t>县农业农村委</t>
  </si>
  <si>
    <t>葛城街道办事处</t>
  </si>
  <si>
    <t>巴山镇人民政府</t>
  </si>
  <si>
    <t>高燕镇人民政府</t>
  </si>
  <si>
    <t>龙田乡人民政府</t>
  </si>
  <si>
    <t>北屏乡人民政府</t>
  </si>
  <si>
    <t>治平乡人民政府</t>
  </si>
  <si>
    <t>明中乡人民政府</t>
  </si>
  <si>
    <r>
      <rPr>
        <sz val="12"/>
        <rFont val="方正仿宋_GBK"/>
        <charset val="134"/>
      </rPr>
      <t>城口县</t>
    </r>
    <r>
      <rPr>
        <sz val="12"/>
        <rFont val="Times New Roman"/>
        <charset val="134"/>
      </rPr>
      <t xml:space="preserve"> 2023</t>
    </r>
    <r>
      <rPr>
        <sz val="12"/>
        <rFont val="方正仿宋_GBK"/>
        <charset val="134"/>
      </rPr>
      <t>年明中乡生猪老腊肉产业提升基地</t>
    </r>
  </si>
  <si>
    <r>
      <rPr>
        <sz val="12"/>
        <rFont val="方正仿宋_GBK"/>
        <charset val="134"/>
      </rPr>
      <t>辖区整体建成年出栏商品猪</t>
    </r>
    <r>
      <rPr>
        <sz val="12"/>
        <rFont val="Times New Roman"/>
        <charset val="134"/>
      </rPr>
      <t>0.4</t>
    </r>
    <r>
      <rPr>
        <sz val="12"/>
        <rFont val="方正仿宋_GBK"/>
        <charset val="134"/>
      </rPr>
      <t>万头以上的基地，按照仔猪</t>
    </r>
    <r>
      <rPr>
        <sz val="12"/>
        <rFont val="Times New Roman"/>
        <charset val="134"/>
      </rPr>
      <t>100</t>
    </r>
    <r>
      <rPr>
        <sz val="12"/>
        <rFont val="方正仿宋_GBK"/>
        <charset val="134"/>
      </rPr>
      <t>元</t>
    </r>
    <r>
      <rPr>
        <sz val="12"/>
        <rFont val="Times New Roman"/>
        <charset val="134"/>
      </rPr>
      <t>/</t>
    </r>
    <r>
      <rPr>
        <sz val="12"/>
        <rFont val="方正仿宋_GBK"/>
        <charset val="134"/>
      </rPr>
      <t>头，种猪</t>
    </r>
    <r>
      <rPr>
        <sz val="12"/>
        <rFont val="Times New Roman"/>
        <charset val="134"/>
      </rPr>
      <t>1000</t>
    </r>
    <r>
      <rPr>
        <sz val="12"/>
        <rFont val="方正仿宋_GBK"/>
        <charset val="134"/>
      </rPr>
      <t>元</t>
    </r>
    <r>
      <rPr>
        <sz val="12"/>
        <rFont val="Times New Roman"/>
        <charset val="134"/>
      </rPr>
      <t>/</t>
    </r>
    <r>
      <rPr>
        <sz val="12"/>
        <rFont val="方正仿宋_GBK"/>
        <charset val="134"/>
      </rPr>
      <t>头进行补助。</t>
    </r>
  </si>
  <si>
    <r>
      <rPr>
        <sz val="12"/>
        <rFont val="方正仿宋_GBK"/>
        <charset val="134"/>
      </rPr>
      <t>带动</t>
    </r>
    <r>
      <rPr>
        <sz val="12"/>
        <rFont val="Times New Roman"/>
        <charset val="134"/>
      </rPr>
      <t>500</t>
    </r>
    <r>
      <rPr>
        <sz val="12"/>
        <rFont val="方正仿宋_GBK"/>
        <charset val="134"/>
      </rPr>
      <t>余户发展生猪养殖</t>
    </r>
  </si>
  <si>
    <r>
      <rPr>
        <sz val="12"/>
        <rFont val="方正仿宋_GBK"/>
        <charset val="134"/>
      </rPr>
      <t>城口县</t>
    </r>
    <r>
      <rPr>
        <sz val="12"/>
        <rFont val="Times New Roman"/>
        <charset val="134"/>
      </rPr>
      <t>2023</t>
    </r>
    <r>
      <rPr>
        <sz val="12"/>
        <rFont val="方正仿宋_GBK"/>
        <charset val="134"/>
      </rPr>
      <t>年明中乡中蜂产业提升基地</t>
    </r>
  </si>
  <si>
    <r>
      <rPr>
        <sz val="12"/>
        <rFont val="方正仿宋_GBK"/>
        <charset val="134"/>
      </rPr>
      <t>支持全乡农户发展中蜂养殖</t>
    </r>
    <r>
      <rPr>
        <sz val="12"/>
        <rFont val="Times New Roman"/>
        <charset val="134"/>
      </rPr>
      <t>2000</t>
    </r>
    <r>
      <rPr>
        <sz val="12"/>
        <rFont val="方正仿宋_GBK"/>
        <charset val="134"/>
      </rPr>
      <t>群，对养殖规模达</t>
    </r>
    <r>
      <rPr>
        <sz val="12"/>
        <rFont val="Times New Roman"/>
        <charset val="134"/>
      </rPr>
      <t>5</t>
    </r>
    <r>
      <rPr>
        <sz val="12"/>
        <rFont val="方正仿宋_GBK"/>
        <charset val="134"/>
      </rPr>
      <t>群及以上的养殖户进行奖补，以及对新购入种蜂农户实施奖补，开展中蜂养殖技术培训</t>
    </r>
  </si>
  <si>
    <r>
      <rPr>
        <sz val="12"/>
        <rFont val="方正仿宋_GBK"/>
        <charset val="134"/>
      </rPr>
      <t>带动</t>
    </r>
    <r>
      <rPr>
        <sz val="12"/>
        <rFont val="Times New Roman"/>
        <charset val="134"/>
      </rPr>
      <t>100</t>
    </r>
    <r>
      <rPr>
        <sz val="12"/>
        <rFont val="方正仿宋_GBK"/>
        <charset val="134"/>
      </rPr>
      <t>余户发展中蜂养殖，打造明中乡</t>
    </r>
    <r>
      <rPr>
        <sz val="12"/>
        <rFont val="Times New Roman"/>
        <charset val="134"/>
      </rPr>
      <t>“</t>
    </r>
    <r>
      <rPr>
        <sz val="12"/>
        <rFont val="方正仿宋_GBK"/>
        <charset val="134"/>
      </rPr>
      <t>药蜂蜜</t>
    </r>
    <r>
      <rPr>
        <sz val="12"/>
        <rFont val="Times New Roman"/>
        <charset val="134"/>
      </rPr>
      <t>”</t>
    </r>
    <r>
      <rPr>
        <sz val="12"/>
        <rFont val="方正仿宋_GBK"/>
        <charset val="134"/>
      </rPr>
      <t>品牌</t>
    </r>
  </si>
  <si>
    <t>双河乡人民政府</t>
  </si>
  <si>
    <t>鸡鸣乡人民政府</t>
  </si>
  <si>
    <t>高观镇人民政府</t>
  </si>
  <si>
    <t>咸宜镇人民政府</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</si>
</sst>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_);[Red]\(0.0000\)"/>
    <numFmt numFmtId="177" formatCode="0.0000_ "/>
  </numFmts>
  <fonts count="34">
    <font>
      <sz val="11"/>
      <color theme="1"/>
      <name val="宋体"/>
      <charset val="134"/>
      <scheme val="minor"/>
    </font>
    <font>
      <sz val="11"/>
      <color theme="1"/>
      <name val="方正黑体_GBK"/>
      <charset val="134"/>
    </font>
    <font>
      <sz val="16"/>
      <color theme="1"/>
      <name val="方正小标宋_GBK"/>
      <charset val="134"/>
    </font>
    <font>
      <sz val="12"/>
      <name val="方正黑体_GBK"/>
      <charset val="134"/>
    </font>
    <font>
      <sz val="10"/>
      <name val="方正黑体_GBK"/>
      <charset val="134"/>
    </font>
    <font>
      <b/>
      <sz val="12"/>
      <color theme="1"/>
      <name val="方正黑体_GBK"/>
      <charset val="134"/>
    </font>
    <font>
      <sz val="12"/>
      <name val="Times New Roman"/>
      <charset val="134"/>
    </font>
    <font>
      <sz val="12"/>
      <color theme="1"/>
      <name val="Times New Roman"/>
      <charset val="134"/>
    </font>
    <font>
      <sz val="12"/>
      <name val="方正仿宋_GBK"/>
      <charset val="134"/>
    </font>
    <font>
      <sz val="12"/>
      <color theme="1"/>
      <name val="方正黑体_GBK"/>
      <charset val="134"/>
    </font>
    <font>
      <sz val="11"/>
      <color theme="1"/>
      <name val="Times New Roman"/>
      <charset val="134"/>
    </font>
    <font>
      <sz val="12"/>
      <name val="Times New Roman"/>
      <charset val="0"/>
    </font>
    <font>
      <sz val="12"/>
      <name val="方正仿宋_GBK"/>
      <charset val="0"/>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2" borderId="8"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1" fillId="0" borderId="0" applyNumberFormat="0" applyFill="0" applyBorder="0" applyAlignment="0" applyProtection="0">
      <alignment vertical="center"/>
    </xf>
    <xf numFmtId="0" fontId="22" fillId="3" borderId="11" applyNumberFormat="0" applyAlignment="0" applyProtection="0">
      <alignment vertical="center"/>
    </xf>
    <xf numFmtId="0" fontId="23" fillId="4" borderId="12" applyNumberFormat="0" applyAlignment="0" applyProtection="0">
      <alignment vertical="center"/>
    </xf>
    <xf numFmtId="0" fontId="24" fillId="4" borderId="11" applyNumberFormat="0" applyAlignment="0" applyProtection="0">
      <alignment vertical="center"/>
    </xf>
    <xf numFmtId="0" fontId="25" fillId="5" borderId="13" applyNumberFormat="0" applyAlignment="0" applyProtection="0">
      <alignment vertical="center"/>
    </xf>
    <xf numFmtId="0" fontId="26" fillId="0" borderId="14" applyNumberFormat="0" applyFill="0" applyAlignment="0" applyProtection="0">
      <alignment vertical="center"/>
    </xf>
    <xf numFmtId="0" fontId="27" fillId="0" borderId="15"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0" fillId="0" borderId="0">
      <alignment vertical="center"/>
    </xf>
    <xf numFmtId="0" fontId="33" fillId="0" borderId="0">
      <alignment vertical="center"/>
    </xf>
    <xf numFmtId="0" fontId="0" fillId="0" borderId="0">
      <alignment vertical="center"/>
    </xf>
    <xf numFmtId="0" fontId="0" fillId="0" borderId="0">
      <alignment vertical="center"/>
    </xf>
    <xf numFmtId="0" fontId="33" fillId="0" borderId="0"/>
    <xf numFmtId="0" fontId="0" fillId="0" borderId="0">
      <alignment vertical="center"/>
    </xf>
  </cellStyleXfs>
  <cellXfs count="30">
    <xf numFmtId="0" fontId="0" fillId="0" borderId="0" xfId="0">
      <alignment vertical="center"/>
    </xf>
    <xf numFmtId="176" fontId="0" fillId="0" borderId="0" xfId="0" applyNumberFormat="1">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5" fillId="0" borderId="2" xfId="0" applyFont="1" applyBorder="1" applyAlignment="1">
      <alignment horizontal="center" vertical="center" wrapText="1"/>
    </xf>
    <xf numFmtId="0" fontId="3" fillId="0" borderId="3"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5" fillId="0" borderId="3" xfId="0" applyFont="1" applyBorder="1" applyAlignment="1">
      <alignment horizontal="center" vertical="center" wrapText="1"/>
    </xf>
    <xf numFmtId="0" fontId="3" fillId="0" borderId="4"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6" fillId="0" borderId="7" xfId="0" applyNumberFormat="1" applyFont="1" applyFill="1" applyBorder="1" applyAlignment="1">
      <alignment horizontal="center" vertical="center" wrapText="1"/>
    </xf>
    <xf numFmtId="0" fontId="7" fillId="0" borderId="3" xfId="0" applyFont="1" applyBorder="1" applyAlignment="1">
      <alignment horizontal="center" vertical="center" wrapText="1"/>
    </xf>
    <xf numFmtId="0" fontId="7" fillId="0" borderId="1" xfId="0" applyFont="1" applyFill="1" applyBorder="1" applyAlignment="1">
      <alignment horizontal="center" vertical="center"/>
    </xf>
    <xf numFmtId="0" fontId="8" fillId="0" borderId="1" xfId="54" applyNumberFormat="1" applyFont="1" applyFill="1" applyBorder="1" applyAlignment="1">
      <alignment horizontal="center" vertical="center" wrapText="1"/>
    </xf>
    <xf numFmtId="0" fontId="8" fillId="0" borderId="1" xfId="54" applyFont="1" applyFill="1" applyBorder="1" applyAlignment="1" applyProtection="1">
      <alignment horizontal="center" vertical="center" wrapText="1"/>
    </xf>
    <xf numFmtId="0" fontId="6" fillId="0" borderId="1" xfId="54" applyFont="1" applyFill="1" applyBorder="1" applyAlignment="1" applyProtection="1">
      <alignment horizontal="center" vertical="center" wrapText="1"/>
    </xf>
    <xf numFmtId="0" fontId="7" fillId="0" borderId="1" xfId="0" applyNumberFormat="1" applyFont="1" applyFill="1" applyBorder="1" applyAlignment="1">
      <alignment horizontal="center" vertical="center"/>
    </xf>
    <xf numFmtId="0" fontId="6" fillId="0" borderId="1" xfId="54" applyNumberFormat="1" applyFont="1" applyFill="1" applyBorder="1" applyAlignment="1">
      <alignment horizontal="center" vertical="center" wrapText="1"/>
    </xf>
    <xf numFmtId="0" fontId="7" fillId="0" borderId="1" xfId="0" applyNumberFormat="1" applyFont="1" applyBorder="1" applyAlignment="1">
      <alignment horizontal="center" vertical="center"/>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10" fillId="0" borderId="0" xfId="0" applyFont="1">
      <alignment vertical="center"/>
    </xf>
    <xf numFmtId="177" fontId="0" fillId="0" borderId="0" xfId="0" applyNumberFormat="1">
      <alignment vertical="center"/>
    </xf>
    <xf numFmtId="0" fontId="6" fillId="0" borderId="4" xfId="0" applyNumberFormat="1" applyFont="1" applyFill="1" applyBorder="1" applyAlignment="1">
      <alignment horizontal="center" vertical="center" wrapText="1"/>
    </xf>
    <xf numFmtId="0" fontId="11" fillId="0" borderId="1" xfId="54" applyNumberFormat="1" applyFont="1" applyFill="1" applyBorder="1" applyAlignment="1">
      <alignment horizontal="center" vertical="center" wrapText="1"/>
    </xf>
    <xf numFmtId="0" fontId="12" fillId="0" borderId="1" xfId="54" applyNumberFormat="1" applyFont="1" applyFill="1" applyBorder="1" applyAlignment="1">
      <alignment horizontal="center"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8" xfId="49"/>
    <cellStyle name="常规 10" xfId="50"/>
    <cellStyle name="常规 2" xfId="51"/>
    <cellStyle name="常规 2 17" xfId="52"/>
    <cellStyle name="常规 7" xfId="53"/>
    <cellStyle name="常规 4" xfId="54"/>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21016;&#29618;\&#36130;&#25919;&#23616;\1.2022&#24180;\5.&#25910;&#21457;&#25991;\&#25910;&#25991;\1.&#34892;&#19994;&#20027;&#31649;&#37096;&#38376;&#39033;&#30446;&#35745;&#21010;&#19979;&#36798;\&#22478;&#26519;&#19994;&#21457;&#65288;2022&#65289;70&#21495;++&#20851;&#20110;&#35843;&#25972;&#20351;&#29992;&#39033;&#30446;&#32467;&#20313;&#36164;&#37329;&#21450;&#20817;&#20184;2022&#24180;&#20013;&#33647;&#26448;&#20135;&#19994;&#25206;&#25345;&#36164;&#37329;&#30340;&#36890;&#30693;\Users\Administrator\Desktop\12&#26376;10&#26085;&#21508;&#20065;&#38215;&#25253;&#36865;&#39033;&#30446;&#24211;\Users\Administrator\Desktop\0&#37096;&#38376;&#23457;&#26680;&#21518;&#25253;&#36865;\&#21439;&#21355;&#29983;&#20581;&#24247;&#22996;--&#22478;&#21475;&#21439;2022&#24180;&#24041;&#22266;&#33073;&#36139;&#25915;&#22362;&#25104;&#26524;&#21644;&#20065;&#26449;&#25391;&#20852;&#39033;&#30446;&#24211;&#26126;&#32454;&#34920;11.1(&#19978;&#25253;&#20065;&#26449;&#25391;&#20852;&#23616;)%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卫生健康委上报"/>
      <sheetName val="勿删"/>
      <sheetName val="卫生健康委审核"/>
    </sheetNames>
    <sheetDataSet>
      <sheetData sheetId="0" refreshError="1"/>
      <sheetData sheetId="1" refreshError="1"/>
      <sheetData sheetId="2"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3"/>
  <sheetViews>
    <sheetView tabSelected="1" workbookViewId="0">
      <selection activeCell="K12" sqref="K12"/>
    </sheetView>
  </sheetViews>
  <sheetFormatPr defaultColWidth="9" defaultRowHeight="13.5" outlineLevelCol="7"/>
  <cols>
    <col min="1" max="1" width="7.375" customWidth="1"/>
    <col min="2" max="2" width="14.8916666666667" customWidth="1"/>
    <col min="3" max="3" width="64.5" customWidth="1"/>
    <col min="4" max="5" width="10.375" customWidth="1"/>
    <col min="6" max="6" width="19.625" customWidth="1"/>
    <col min="7" max="7" width="10.125" style="1" customWidth="1"/>
    <col min="8" max="8" width="10" style="26" customWidth="1"/>
  </cols>
  <sheetData>
    <row r="1" ht="14.25" spans="1:8">
      <c r="A1" s="2" t="s">
        <v>0</v>
      </c>
      <c r="B1" s="2"/>
      <c r="C1" s="2"/>
      <c r="D1" s="2"/>
      <c r="E1" s="2"/>
      <c r="F1" s="2"/>
      <c r="G1" s="2"/>
      <c r="H1" s="2"/>
    </row>
    <row r="2" ht="14.25" spans="1:8">
      <c r="A2" s="2"/>
      <c r="B2" s="2"/>
      <c r="C2" s="2"/>
      <c r="D2" s="2"/>
      <c r="E2" s="2"/>
      <c r="F2" s="2"/>
      <c r="G2" s="2"/>
      <c r="H2" s="2"/>
    </row>
    <row r="3" ht="21" spans="1:8">
      <c r="A3" s="3" t="s">
        <v>1</v>
      </c>
      <c r="B3" s="3"/>
      <c r="C3" s="3"/>
      <c r="D3" s="3"/>
      <c r="E3" s="3"/>
      <c r="F3" s="3"/>
      <c r="G3" s="3"/>
      <c r="H3" s="3"/>
    </row>
    <row r="4" ht="39" customHeight="1" spans="1:8">
      <c r="A4" s="4" t="s">
        <v>2</v>
      </c>
      <c r="B4" s="4" t="s">
        <v>3</v>
      </c>
      <c r="C4" s="5" t="s">
        <v>4</v>
      </c>
      <c r="D4" s="4" t="s">
        <v>5</v>
      </c>
      <c r="E4" s="4"/>
      <c r="F4" s="5" t="s">
        <v>6</v>
      </c>
      <c r="G4" s="7" t="s">
        <v>7</v>
      </c>
      <c r="H4" s="23" t="s">
        <v>8</v>
      </c>
    </row>
    <row r="5" ht="61" customHeight="1" spans="1:8">
      <c r="A5" s="4"/>
      <c r="B5" s="4"/>
      <c r="C5" s="8"/>
      <c r="D5" s="4" t="s">
        <v>9</v>
      </c>
      <c r="E5" s="4" t="s">
        <v>10</v>
      </c>
      <c r="F5" s="8"/>
      <c r="G5" s="10"/>
      <c r="H5" s="24"/>
    </row>
    <row r="6" s="25" customFormat="1" ht="20" customHeight="1" spans="1:8">
      <c r="A6" s="27" t="s">
        <v>11</v>
      </c>
      <c r="B6" s="12"/>
      <c r="C6" s="12"/>
      <c r="D6" s="12"/>
      <c r="E6" s="13"/>
      <c r="F6" s="14">
        <f>SUM(F7:F19)</f>
        <v>526.5</v>
      </c>
      <c r="G6" s="14">
        <f>SUM(G7:G19)</f>
        <v>85.352</v>
      </c>
      <c r="H6" s="14">
        <f>SUM(H7:H19)</f>
        <v>441.148</v>
      </c>
    </row>
    <row r="7" ht="60" customHeight="1" spans="1:8">
      <c r="A7" s="21">
        <v>1</v>
      </c>
      <c r="B7" s="21" t="s">
        <v>12</v>
      </c>
      <c r="C7" s="21" t="s">
        <v>13</v>
      </c>
      <c r="D7" s="21" t="s">
        <v>14</v>
      </c>
      <c r="E7" s="21" t="s">
        <v>15</v>
      </c>
      <c r="F7" s="21">
        <v>40</v>
      </c>
      <c r="G7" s="21">
        <v>9.3</v>
      </c>
      <c r="H7" s="21">
        <f>F7-G7</f>
        <v>30.7</v>
      </c>
    </row>
    <row r="8" ht="52" customHeight="1" spans="1:8">
      <c r="A8" s="21">
        <v>2</v>
      </c>
      <c r="B8" s="21" t="s">
        <v>16</v>
      </c>
      <c r="C8" s="21" t="s">
        <v>17</v>
      </c>
      <c r="D8" s="21" t="s">
        <v>14</v>
      </c>
      <c r="E8" s="21" t="s">
        <v>14</v>
      </c>
      <c r="F8" s="21">
        <v>48</v>
      </c>
      <c r="G8" s="21">
        <v>32.05</v>
      </c>
      <c r="H8" s="21">
        <f t="shared" ref="H8:H13" si="0">F8-G8</f>
        <v>15.95</v>
      </c>
    </row>
    <row r="9" ht="52" customHeight="1" spans="1:8">
      <c r="A9" s="21">
        <v>3</v>
      </c>
      <c r="B9" s="28" t="s">
        <v>18</v>
      </c>
      <c r="C9" s="29" t="s">
        <v>19</v>
      </c>
      <c r="D9" s="21" t="s">
        <v>14</v>
      </c>
      <c r="E9" s="21" t="s">
        <v>14</v>
      </c>
      <c r="F9" s="21">
        <v>10.5</v>
      </c>
      <c r="G9" s="21">
        <v>0.1</v>
      </c>
      <c r="H9" s="21">
        <f t="shared" si="0"/>
        <v>10.4</v>
      </c>
    </row>
    <row r="10" ht="52" customHeight="1" spans="1:8">
      <c r="A10" s="21">
        <v>4</v>
      </c>
      <c r="B10" s="21" t="s">
        <v>20</v>
      </c>
      <c r="C10" s="21" t="s">
        <v>21</v>
      </c>
      <c r="D10" s="21" t="s">
        <v>14</v>
      </c>
      <c r="E10" s="21" t="s">
        <v>14</v>
      </c>
      <c r="F10" s="21">
        <v>16</v>
      </c>
      <c r="G10" s="21">
        <v>0.11</v>
      </c>
      <c r="H10" s="21">
        <f t="shared" si="0"/>
        <v>15.89</v>
      </c>
    </row>
    <row r="11" ht="61" customHeight="1" spans="1:8">
      <c r="A11" s="21">
        <v>5</v>
      </c>
      <c r="B11" s="21" t="s">
        <v>22</v>
      </c>
      <c r="C11" s="21" t="s">
        <v>23</v>
      </c>
      <c r="D11" s="21" t="s">
        <v>14</v>
      </c>
      <c r="E11" s="21" t="s">
        <v>24</v>
      </c>
      <c r="F11" s="21">
        <v>51</v>
      </c>
      <c r="G11" s="21">
        <v>21.962</v>
      </c>
      <c r="H11" s="21">
        <f t="shared" si="0"/>
        <v>29.038</v>
      </c>
    </row>
    <row r="12" ht="54" customHeight="1" spans="1:8">
      <c r="A12" s="21">
        <v>6</v>
      </c>
      <c r="B12" s="21" t="s">
        <v>25</v>
      </c>
      <c r="C12" s="21" t="s">
        <v>26</v>
      </c>
      <c r="D12" s="21" t="s">
        <v>14</v>
      </c>
      <c r="E12" s="21" t="s">
        <v>27</v>
      </c>
      <c r="F12" s="21">
        <v>30</v>
      </c>
      <c r="G12" s="21">
        <v>13.6</v>
      </c>
      <c r="H12" s="21">
        <f t="shared" si="0"/>
        <v>16.4</v>
      </c>
    </row>
    <row r="13" ht="54" customHeight="1" spans="1:8">
      <c r="A13" s="21">
        <v>7</v>
      </c>
      <c r="B13" s="21" t="s">
        <v>28</v>
      </c>
      <c r="C13" s="21" t="s">
        <v>29</v>
      </c>
      <c r="D13" s="21" t="s">
        <v>14</v>
      </c>
      <c r="E13" s="21" t="s">
        <v>14</v>
      </c>
      <c r="F13" s="21">
        <v>331</v>
      </c>
      <c r="G13" s="21">
        <v>8.23</v>
      </c>
      <c r="H13" s="21">
        <f t="shared" si="0"/>
        <v>322.77</v>
      </c>
    </row>
  </sheetData>
  <mergeCells count="11">
    <mergeCell ref="A1:H1"/>
    <mergeCell ref="A2:H2"/>
    <mergeCell ref="A3:H3"/>
    <mergeCell ref="D4:E4"/>
    <mergeCell ref="A6:E6"/>
    <mergeCell ref="A4:A5"/>
    <mergeCell ref="B4:B5"/>
    <mergeCell ref="C4:C5"/>
    <mergeCell ref="F4:F5"/>
    <mergeCell ref="G4:G5"/>
    <mergeCell ref="H4:H5"/>
  </mergeCells>
  <pageMargins left="0.432638888888889" right="0.236111111111111" top="0.156944444444444" bottom="0.432638888888889" header="0.5" footer="0.5"/>
  <pageSetup paperSize="9" scale="97"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9"/>
  <sheetViews>
    <sheetView topLeftCell="A5" workbookViewId="0">
      <selection activeCell="K11" sqref="K11"/>
    </sheetView>
  </sheetViews>
  <sheetFormatPr defaultColWidth="9" defaultRowHeight="13.5"/>
  <cols>
    <col min="1" max="1" width="6.625" customWidth="1"/>
    <col min="2" max="2" width="15.375" customWidth="1"/>
    <col min="3" max="3" width="39.375" customWidth="1"/>
    <col min="4" max="4" width="41.875" customWidth="1"/>
    <col min="5" max="5" width="10" customWidth="1"/>
    <col min="6" max="6" width="11" customWidth="1"/>
    <col min="7" max="7" width="20.375" customWidth="1"/>
    <col min="8" max="8" width="11" customWidth="1"/>
    <col min="9" max="9" width="14.875" style="1" customWidth="1"/>
    <col min="11" max="11" width="9.375"/>
  </cols>
  <sheetData>
    <row r="1" ht="14.25" spans="1:9">
      <c r="A1" s="2" t="s">
        <v>30</v>
      </c>
      <c r="B1" s="2"/>
      <c r="C1" s="2"/>
      <c r="D1" s="2"/>
      <c r="E1" s="2"/>
      <c r="F1" s="2"/>
      <c r="G1" s="2"/>
      <c r="H1" s="2"/>
      <c r="I1" s="2"/>
    </row>
    <row r="2" ht="14.25" spans="1:9">
      <c r="A2" s="2"/>
      <c r="B2" s="2"/>
      <c r="C2" s="2"/>
      <c r="D2" s="2"/>
      <c r="E2" s="2"/>
      <c r="F2" s="2"/>
      <c r="G2" s="2"/>
      <c r="H2" s="2"/>
      <c r="I2" s="2"/>
    </row>
    <row r="3" ht="21" spans="1:9">
      <c r="A3" s="3" t="s">
        <v>31</v>
      </c>
      <c r="B3" s="3"/>
      <c r="C3" s="3"/>
      <c r="D3" s="3"/>
      <c r="E3" s="3"/>
      <c r="F3" s="3"/>
      <c r="G3" s="3"/>
      <c r="H3" s="3"/>
      <c r="I3" s="3"/>
    </row>
    <row r="4" ht="24" customHeight="1" spans="1:9">
      <c r="A4" s="4" t="s">
        <v>2</v>
      </c>
      <c r="B4" s="4" t="s">
        <v>3</v>
      </c>
      <c r="C4" s="5" t="s">
        <v>4</v>
      </c>
      <c r="D4" s="5" t="s">
        <v>32</v>
      </c>
      <c r="E4" s="4" t="s">
        <v>5</v>
      </c>
      <c r="F4" s="4"/>
      <c r="G4" s="6" t="s">
        <v>33</v>
      </c>
      <c r="H4" s="7" t="s">
        <v>34</v>
      </c>
      <c r="I4" s="23" t="s">
        <v>8</v>
      </c>
    </row>
    <row r="5" ht="37" customHeight="1" spans="1:9">
      <c r="A5" s="4"/>
      <c r="B5" s="4"/>
      <c r="C5" s="8"/>
      <c r="D5" s="8"/>
      <c r="E5" s="4" t="s">
        <v>9</v>
      </c>
      <c r="F5" s="4" t="s">
        <v>10</v>
      </c>
      <c r="G5" s="9"/>
      <c r="H5" s="10"/>
      <c r="I5" s="24"/>
    </row>
    <row r="6" ht="22" customHeight="1" spans="1:9">
      <c r="A6" s="11" t="s">
        <v>35</v>
      </c>
      <c r="B6" s="12"/>
      <c r="C6" s="12"/>
      <c r="D6" s="12"/>
      <c r="E6" s="12"/>
      <c r="F6" s="13"/>
      <c r="G6" s="14">
        <f>SUM(G7:G19)</f>
        <v>1396.2926</v>
      </c>
      <c r="H6" s="15">
        <f>SUM(H7:H19)</f>
        <v>85.352</v>
      </c>
      <c r="I6" s="15">
        <f>SUM(I7:I19)</f>
        <v>1481.6446</v>
      </c>
    </row>
    <row r="7" ht="47.25" spans="1:9">
      <c r="A7" s="16">
        <v>1</v>
      </c>
      <c r="B7" s="17" t="s">
        <v>36</v>
      </c>
      <c r="C7" s="17" t="s">
        <v>37</v>
      </c>
      <c r="D7" s="17" t="s">
        <v>38</v>
      </c>
      <c r="E7" s="17" t="s">
        <v>39</v>
      </c>
      <c r="F7" s="18" t="s">
        <v>40</v>
      </c>
      <c r="G7" s="19">
        <v>60.0642</v>
      </c>
      <c r="H7" s="20">
        <v>0.13</v>
      </c>
      <c r="I7" s="21">
        <f t="shared" ref="I7:I17" si="0">G7+H7</f>
        <v>60.1942</v>
      </c>
    </row>
    <row r="8" ht="47.25" spans="1:9">
      <c r="A8" s="16">
        <v>2</v>
      </c>
      <c r="B8" s="17" t="s">
        <v>36</v>
      </c>
      <c r="C8" s="17" t="s">
        <v>37</v>
      </c>
      <c r="D8" s="17" t="s">
        <v>38</v>
      </c>
      <c r="E8" s="17" t="s">
        <v>39</v>
      </c>
      <c r="F8" s="18" t="s">
        <v>41</v>
      </c>
      <c r="G8" s="19">
        <v>208.6302</v>
      </c>
      <c r="H8" s="20">
        <v>9.12</v>
      </c>
      <c r="I8" s="21">
        <f t="shared" si="0"/>
        <v>217.7502</v>
      </c>
    </row>
    <row r="9" ht="47.25" spans="1:9">
      <c r="A9" s="16">
        <v>3</v>
      </c>
      <c r="B9" s="17" t="s">
        <v>36</v>
      </c>
      <c r="C9" s="17" t="s">
        <v>37</v>
      </c>
      <c r="D9" s="17" t="s">
        <v>38</v>
      </c>
      <c r="E9" s="17" t="s">
        <v>39</v>
      </c>
      <c r="F9" s="18" t="s">
        <v>42</v>
      </c>
      <c r="G9" s="19">
        <v>198.75</v>
      </c>
      <c r="H9" s="20">
        <v>5.23</v>
      </c>
      <c r="I9" s="21">
        <f t="shared" si="0"/>
        <v>203.98</v>
      </c>
    </row>
    <row r="10" ht="47.25" spans="1:9">
      <c r="A10" s="16">
        <v>4</v>
      </c>
      <c r="B10" s="17" t="s">
        <v>36</v>
      </c>
      <c r="C10" s="17" t="s">
        <v>37</v>
      </c>
      <c r="D10" s="17" t="s">
        <v>38</v>
      </c>
      <c r="E10" s="17" t="s">
        <v>39</v>
      </c>
      <c r="F10" s="18" t="s">
        <v>43</v>
      </c>
      <c r="G10" s="19">
        <v>144.34</v>
      </c>
      <c r="H10" s="20">
        <v>3.95</v>
      </c>
      <c r="I10" s="21">
        <f t="shared" si="0"/>
        <v>148.29</v>
      </c>
    </row>
    <row r="11" ht="47.25" spans="1:9">
      <c r="A11" s="16">
        <v>5</v>
      </c>
      <c r="B11" s="17" t="s">
        <v>36</v>
      </c>
      <c r="C11" s="17" t="s">
        <v>37</v>
      </c>
      <c r="D11" s="17" t="s">
        <v>38</v>
      </c>
      <c r="E11" s="17" t="s">
        <v>39</v>
      </c>
      <c r="F11" s="18" t="s">
        <v>44</v>
      </c>
      <c r="G11" s="19">
        <v>64.79</v>
      </c>
      <c r="H11" s="20">
        <v>3.5</v>
      </c>
      <c r="I11" s="21">
        <f t="shared" si="0"/>
        <v>68.29</v>
      </c>
    </row>
    <row r="12" ht="47.25" spans="1:9">
      <c r="A12" s="16">
        <v>6</v>
      </c>
      <c r="B12" s="17" t="s">
        <v>36</v>
      </c>
      <c r="C12" s="17" t="s">
        <v>37</v>
      </c>
      <c r="D12" s="17" t="s">
        <v>38</v>
      </c>
      <c r="E12" s="17" t="s">
        <v>39</v>
      </c>
      <c r="F12" s="18" t="s">
        <v>45</v>
      </c>
      <c r="G12" s="19">
        <v>74.6364</v>
      </c>
      <c r="H12" s="20">
        <v>5.97</v>
      </c>
      <c r="I12" s="21">
        <f t="shared" si="0"/>
        <v>80.6064</v>
      </c>
    </row>
    <row r="13" ht="47.25" spans="1:9">
      <c r="A13" s="16">
        <v>7</v>
      </c>
      <c r="B13" s="17" t="s">
        <v>36</v>
      </c>
      <c r="C13" s="17" t="s">
        <v>37</v>
      </c>
      <c r="D13" s="17" t="s">
        <v>38</v>
      </c>
      <c r="E13" s="17" t="s">
        <v>39</v>
      </c>
      <c r="F13" s="18" t="s">
        <v>46</v>
      </c>
      <c r="G13" s="19">
        <v>75.4</v>
      </c>
      <c r="H13" s="20">
        <v>8.66</v>
      </c>
      <c r="I13" s="21">
        <f t="shared" si="0"/>
        <v>84.06</v>
      </c>
    </row>
    <row r="14" ht="47.25" spans="1:9">
      <c r="A14" s="16">
        <v>8</v>
      </c>
      <c r="B14" s="17" t="s">
        <v>47</v>
      </c>
      <c r="C14" s="17" t="s">
        <v>48</v>
      </c>
      <c r="D14" s="17" t="s">
        <v>49</v>
      </c>
      <c r="E14" s="17" t="s">
        <v>39</v>
      </c>
      <c r="F14" s="17" t="s">
        <v>46</v>
      </c>
      <c r="G14" s="21">
        <v>100</v>
      </c>
      <c r="H14" s="21">
        <v>15.5832</v>
      </c>
      <c r="I14" s="21">
        <f t="shared" ref="I14:I19" si="1">G14+H14</f>
        <v>115.5832</v>
      </c>
    </row>
    <row r="15" ht="63" spans="1:9">
      <c r="A15" s="16">
        <v>9</v>
      </c>
      <c r="B15" s="17" t="s">
        <v>50</v>
      </c>
      <c r="C15" s="17" t="s">
        <v>51</v>
      </c>
      <c r="D15" s="17" t="s">
        <v>52</v>
      </c>
      <c r="E15" s="17" t="s">
        <v>39</v>
      </c>
      <c r="F15" s="17" t="s">
        <v>46</v>
      </c>
      <c r="G15" s="21">
        <v>30</v>
      </c>
      <c r="H15" s="21">
        <v>6.3788</v>
      </c>
      <c r="I15" s="21">
        <f t="shared" si="1"/>
        <v>36.3788</v>
      </c>
    </row>
    <row r="16" ht="47.25" spans="1:9">
      <c r="A16" s="16">
        <v>10</v>
      </c>
      <c r="B16" s="17" t="s">
        <v>36</v>
      </c>
      <c r="C16" s="17" t="s">
        <v>37</v>
      </c>
      <c r="D16" s="17" t="s">
        <v>38</v>
      </c>
      <c r="E16" s="17" t="s">
        <v>39</v>
      </c>
      <c r="F16" s="18" t="s">
        <v>53</v>
      </c>
      <c r="G16" s="19">
        <v>133</v>
      </c>
      <c r="H16" s="20">
        <v>12.37</v>
      </c>
      <c r="I16" s="21">
        <f t="shared" si="1"/>
        <v>145.37</v>
      </c>
    </row>
    <row r="17" ht="47.25" spans="1:9">
      <c r="A17" s="16">
        <v>11</v>
      </c>
      <c r="B17" s="17" t="s">
        <v>36</v>
      </c>
      <c r="C17" s="17" t="s">
        <v>37</v>
      </c>
      <c r="D17" s="17" t="s">
        <v>38</v>
      </c>
      <c r="E17" s="17" t="s">
        <v>39</v>
      </c>
      <c r="F17" s="18" t="s">
        <v>54</v>
      </c>
      <c r="G17" s="19">
        <v>74.64</v>
      </c>
      <c r="H17" s="20">
        <v>1.49</v>
      </c>
      <c r="I17" s="21">
        <f t="shared" si="1"/>
        <v>76.13</v>
      </c>
    </row>
    <row r="18" ht="47.25" spans="1:9">
      <c r="A18" s="16">
        <v>12</v>
      </c>
      <c r="B18" s="17" t="s">
        <v>36</v>
      </c>
      <c r="C18" s="17" t="s">
        <v>37</v>
      </c>
      <c r="D18" s="17" t="s">
        <v>38</v>
      </c>
      <c r="E18" s="17" t="s">
        <v>39</v>
      </c>
      <c r="F18" s="18" t="s">
        <v>55</v>
      </c>
      <c r="G18" s="19">
        <v>127.0418</v>
      </c>
      <c r="H18" s="22">
        <v>9.55</v>
      </c>
      <c r="I18" s="21">
        <f t="shared" si="1"/>
        <v>136.5918</v>
      </c>
    </row>
    <row r="19" ht="47.25" spans="1:9">
      <c r="A19" s="16">
        <v>13</v>
      </c>
      <c r="B19" s="17" t="s">
        <v>36</v>
      </c>
      <c r="C19" s="17" t="s">
        <v>37</v>
      </c>
      <c r="D19" s="17" t="s">
        <v>38</v>
      </c>
      <c r="E19" s="17" t="s">
        <v>39</v>
      </c>
      <c r="F19" s="18" t="s">
        <v>56</v>
      </c>
      <c r="G19" s="22">
        <v>105</v>
      </c>
      <c r="H19" s="22">
        <v>3.42</v>
      </c>
      <c r="I19" s="21">
        <f t="shared" si="1"/>
        <v>108.42</v>
      </c>
    </row>
  </sheetData>
  <mergeCells count="12">
    <mergeCell ref="A1:I1"/>
    <mergeCell ref="A2:I2"/>
    <mergeCell ref="A3:I3"/>
    <mergeCell ref="E4:F4"/>
    <mergeCell ref="A6:F6"/>
    <mergeCell ref="A4:A5"/>
    <mergeCell ref="B4:B5"/>
    <mergeCell ref="C4:C5"/>
    <mergeCell ref="D4:D5"/>
    <mergeCell ref="G4:G5"/>
    <mergeCell ref="H4:H5"/>
    <mergeCell ref="I4:I5"/>
  </mergeCells>
  <pageMargins left="0.432638888888889" right="0.751388888888889" top="0.314583333333333" bottom="0.432638888888889" header="0.5" footer="0.5"/>
  <pageSetup paperSize="9" scale="80"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1.1本次追减</vt:lpstr>
      <vt:lpstr>1.2本次追加</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聪明的糊涂人</cp:lastModifiedBy>
  <dcterms:created xsi:type="dcterms:W3CDTF">2021-12-23T03:53:00Z</dcterms:created>
  <cp:lastPrinted>2022-09-22T02:24:00Z</cp:lastPrinted>
  <dcterms:modified xsi:type="dcterms:W3CDTF">2023-09-21T02:51:54Z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20BA460C3B8C494A974A78E992600D00</vt:lpwstr>
  </property>
</Properties>
</file>