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<sst xmlns="http://schemas.openxmlformats.org/spreadsheetml/2006/main" count="494" uniqueCount="337">
  <si>
    <t>表一：</t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</si>
  <si>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</si>
  <si>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</si>
  <si>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</si>
  <si>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</si>
  <si>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</si>
  <si>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</si>
  <si>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</si>
  <si>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</si>
  <si>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</si>
  <si>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</si>
  <si>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</si>
  <si>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</si>
  <si>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</si>
  <si>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</si>
  <si>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</si>
  <si>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</si>
  <si>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</si>
  <si>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</si>
  <si>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</si>
  <si>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</si>
  <si>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</si>
  <si>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</si>
  <si>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</si>
  <si>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</si>
  <si>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</si>
  <si>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</si>
  <si>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</si>
  <si>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</si>
  <si>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</si>
  <si>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</si>
  <si>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</si>
  <si>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</si>
  <si>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</si>
  <si>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</si>
  <si>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</si>
  <si>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</si>
  <si>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</si>
  <si>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</si>
  <si>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</si>
  <si>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</si>
  <si>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</si>
  <si>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</si>
  <si>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</si>
  <si>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</si>
  <si>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</si>
  <si>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</si>
  <si>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t>科目编码</t>
  </si>
  <si>
    <t>功能科目名称</t>
  </si>
  <si>
    <t>合计</t>
  </si>
  <si>
    <t>基本支出</t>
  </si>
  <si>
    <t>项目支出</t>
  </si>
  <si>
    <t>…………</t>
  </si>
  <si>
    <t>社会保障和就业</t>
  </si>
  <si>
    <t>事业单位医疗</t>
  </si>
  <si>
    <t>住房保障支出</t>
  </si>
  <si>
    <t>住房改革支出</t>
  </si>
  <si>
    <t>住房公积金</t>
  </si>
  <si>
    <t>表三：</t>
  </si>
  <si>
    <t>经济分类科目名称</t>
  </si>
  <si>
    <t>类</t>
  </si>
  <si>
    <t>款</t>
  </si>
  <si>
    <t>人员经费</t>
  </si>
  <si>
    <t>公用经费</t>
  </si>
  <si>
    <t>工资福利支出</t>
  </si>
  <si>
    <t>商品和服务支出</t>
  </si>
  <si>
    <t>对个人和家庭的补助</t>
  </si>
  <si>
    <t xml:space="preserve">  生活补助</t>
  </si>
  <si>
    <t>说明：此表不得填报退休费支出。</t>
  </si>
  <si>
    <t>表四：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</si>
  <si>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</si>
  <si>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</si>
  <si>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</si>
  <si>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</si>
  <si>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</si>
  <si>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</si>
  <si>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</si>
  <si>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</si>
  <si>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</si>
  <si>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</si>
  <si>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</si>
  <si>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</si>
  <si>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</si>
  <si>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</si>
  <si>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</si>
  <si>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</si>
  <si>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</si>
  <si>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</si>
  <si>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</si>
  <si>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</si>
  <si>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</si>
  <si>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</si>
  <si>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</si>
  <si>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</si>
  <si>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</si>
  <si>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</si>
  <si>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</si>
  <si>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</si>
  <si>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</si>
  <si>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</si>
  <si>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</si>
  <si>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</si>
  <si>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</si>
  <si>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</si>
  <si>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</si>
  <si>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</si>
  <si>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</si>
  <si>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</si>
  <si>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</si>
  <si>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</si>
  <si>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</si>
  <si>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</si>
  <si>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</si>
  <si>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</si>
  <si>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</si>
  <si>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</si>
  <si>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</si>
  <si>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</si>
  <si>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</si>
  <si>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</si>
  <si>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</si>
  <si>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</si>
  <si>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</si>
  <si>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</si>
  <si>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</si>
  <si>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</si>
  <si>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</si>
  <si>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</si>
  <si>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</si>
  <si>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</si>
  <si>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</si>
  <si>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</si>
  <si>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</si>
  <si>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</si>
  <si>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</si>
  <si>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</si>
  <si>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</si>
  <si>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</si>
  <si>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</si>
  <si>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</si>
  <si>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</si>
  <si>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</si>
  <si>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</si>
  <si>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</si>
  <si>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</si>
  <si>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</si>
  <si>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</si>
  <si>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</si>
  <si>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</si>
  <si>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</si>
  <si>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</si>
  <si>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</si>
  <si>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</si>
  <si>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>表八：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</si>
  <si>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</si>
  <si>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</si>
  <si>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</si>
  <si>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</si>
  <si>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</si>
  <si>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</si>
  <si>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</si>
  <si>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</si>
  <si>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</si>
  <si>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</si>
  <si>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</si>
  <si>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</si>
  <si>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</si>
  <si>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</si>
  <si>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</si>
  <si>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</si>
  <si>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</si>
  <si>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</si>
  <si>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</si>
  <si>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</si>
  <si>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</si>
  <si>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</si>
  <si>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</si>
  <si>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</si>
  <si>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</si>
  <si>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表十一：</t>
  </si>
  <si>
    <t>项目单位</t>
  </si>
  <si>
    <t>项目名称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</si>
  <si>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</si>
  <si>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</si>
  <si>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</si>
  <si>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</si>
  <si>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</si>
  <si>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</si>
  <si>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</si>
  <si>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</si>
  <si>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</si>
  <si>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</si>
  <si>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</si>
  <si>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</si>
  <si>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</si>
  <si>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</si>
  <si>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</si>
  <si>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</si>
  <si>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</si>
  <si>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</si>
  <si>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</si>
  <si>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</si>
  <si>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</si>
  <si>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</si>
  <si>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</si>
  <si>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</si>
  <si>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</si>
  <si>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</si>
  <si>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</si>
  <si>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</si>
  <si>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>2022年预算数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</si>
  <si>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</si>
  <si>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2022年部门（单位）预算整体绩效目标表</t>
  </si>
  <si>
    <t>城口县2022年项目绩效目标表</t>
  </si>
  <si>
    <t>2022年预算数</t>
  </si>
  <si>
    <t>2022年基本支出</t>
  </si>
  <si>
    <t>2022年政府性基金预算财政拨款支出</t>
  </si>
  <si>
    <r>
      <t>城口县</t>
    </r>
    <r>
      <rPr>
        <b/>
        <u val="single"/>
        <sz val="18"/>
        <rFont val="方正黑体_GBK"/>
        <family val="4"/>
      </rPr>
      <t>　双河乡中心小学</t>
    </r>
    <r>
      <rPr>
        <b/>
        <sz val="18"/>
        <rFont val="方正黑体_GBK"/>
        <family val="4"/>
      </rPr>
      <t>2022年一般公共预算财政拨款支出预算表
（按功能科目分）</t>
    </r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</si>
  <si>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</si>
  <si>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</si>
  <si>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</si>
  <si>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</si>
  <si>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</si>
  <si>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</si>
  <si>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205</t>
  </si>
  <si>
    <r>
      <rPr>
        <sz val="11"/>
        <rFont val="宋体"/>
        <family val="0"/>
      </rPr>
      <t>205-教育支出</t>
    </r>
  </si>
  <si>
    <t>20502</t>
  </si>
  <si>
    <r>
      <rPr>
        <sz val="11"/>
        <rFont val="宋体"/>
        <family val="0"/>
      </rPr>
      <t>20502-普通教育</t>
    </r>
  </si>
  <si>
    <t>2050201</t>
  </si>
  <si>
    <r>
      <rPr>
        <sz val="11"/>
        <rFont val="宋体"/>
        <family val="0"/>
      </rPr>
      <t>2050201-学前教育</t>
    </r>
  </si>
  <si>
    <t>2050202</t>
  </si>
  <si>
    <r>
      <rPr>
        <sz val="11"/>
        <rFont val="宋体"/>
        <family val="0"/>
      </rPr>
      <t>2050202-小学教育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</si>
  <si>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</si>
  <si>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</si>
  <si>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</si>
  <si>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</si>
  <si>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</si>
  <si>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</si>
  <si>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</si>
  <si>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</si>
  <si>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</si>
  <si>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</si>
  <si>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</si>
  <si>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</si>
  <si>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</si>
  <si>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</si>
  <si>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</si>
  <si>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</si>
  <si>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</si>
  <si>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</si>
  <si>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</si>
  <si>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</si>
  <si>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</si>
  <si>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</si>
  <si>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r>
      <t>城口县</t>
    </r>
    <r>
      <rPr>
        <b/>
        <u val="single"/>
        <sz val="20"/>
        <rFont val="方正黑体_GBK"/>
        <family val="4"/>
      </rPr>
      <t>双河乡中心小学</t>
    </r>
    <r>
      <rPr>
        <b/>
        <sz val="20"/>
        <rFont val="方正黑体_GBK"/>
        <family val="4"/>
      </rPr>
      <t>2022年财政拨款收入支出总表</t>
    </r>
  </si>
  <si>
    <r>
      <t>城口县</t>
    </r>
    <r>
      <rPr>
        <b/>
        <u val="single"/>
        <sz val="18"/>
        <rFont val="方正黑体_GBK"/>
        <family val="4"/>
      </rPr>
      <t>双河乡中心小学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</si>
  <si>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30101</t>
  </si>
  <si>
    <r>
      <rPr>
        <sz val="11"/>
        <rFont val="宋体"/>
        <family val="0"/>
      </rPr>
      <t> 基本工资</t>
    </r>
  </si>
  <si>
    <t>30102</t>
  </si>
  <si>
    <r>
      <rPr>
        <sz val="11"/>
        <rFont val="宋体"/>
        <family val="0"/>
      </rPr>
      <t> 津贴补贴</t>
    </r>
  </si>
  <si>
    <t>30107</t>
  </si>
  <si>
    <r>
      <rPr>
        <sz val="11"/>
        <rFont val="宋体"/>
        <family val="0"/>
      </rPr>
      <t> 绩效工资</t>
    </r>
  </si>
  <si>
    <t>30108</t>
  </si>
  <si>
    <r>
      <rPr>
        <sz val="11"/>
        <rFont val="宋体"/>
        <family val="0"/>
      </rPr>
      <t> 机关事业单位基本养老保险缴费</t>
    </r>
  </si>
  <si>
    <t>30109</t>
  </si>
  <si>
    <r>
      <rPr>
        <sz val="11"/>
        <rFont val="宋体"/>
        <family val="0"/>
      </rPr>
      <t> 职业年金缴费</t>
    </r>
  </si>
  <si>
    <t>30110</t>
  </si>
  <si>
    <r>
      <rPr>
        <sz val="11"/>
        <rFont val="宋体"/>
        <family val="0"/>
      </rPr>
      <t> 职工基本医疗保险缴费</t>
    </r>
  </si>
  <si>
    <t>30112</t>
  </si>
  <si>
    <r>
      <rPr>
        <sz val="11"/>
        <rFont val="宋体"/>
        <family val="0"/>
      </rPr>
      <t> 其他社会保障缴费</t>
    </r>
  </si>
  <si>
    <t>30113</t>
  </si>
  <si>
    <r>
      <rPr>
        <sz val="11"/>
        <rFont val="宋体"/>
        <family val="0"/>
      </rPr>
      <t> 住房公积金</t>
    </r>
  </si>
  <si>
    <t>30201</t>
  </si>
  <si>
    <r>
      <rPr>
        <sz val="11"/>
        <rFont val="宋体"/>
        <family val="0"/>
      </rPr>
      <t> 办公费</t>
    </r>
  </si>
  <si>
    <t>30202</t>
  </si>
  <si>
    <r>
      <rPr>
        <sz val="11"/>
        <rFont val="宋体"/>
        <family val="0"/>
      </rPr>
      <t> 印刷费</t>
    </r>
  </si>
  <si>
    <t>30205</t>
  </si>
  <si>
    <r>
      <rPr>
        <sz val="11"/>
        <rFont val="宋体"/>
        <family val="0"/>
      </rPr>
      <t> 水费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</si>
  <si>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</si>
  <si>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</si>
  <si>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</si>
  <si>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</si>
  <si>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30211</t>
  </si>
  <si>
    <r>
      <rPr>
        <sz val="11"/>
        <rFont val="宋体"/>
        <family val="0"/>
      </rPr>
      <t> 差旅费</t>
    </r>
  </si>
  <si>
    <t>30213</t>
  </si>
  <si>
    <r>
      <rPr>
        <sz val="11"/>
        <rFont val="宋体"/>
        <family val="0"/>
      </rPr>
      <t> 维修（护）费</t>
    </r>
  </si>
  <si>
    <t>30215</t>
  </si>
  <si>
    <r>
      <rPr>
        <sz val="11"/>
        <rFont val="宋体"/>
        <family val="0"/>
      </rPr>
      <t> 会议费</t>
    </r>
  </si>
  <si>
    <t>30216</t>
  </si>
  <si>
    <r>
      <rPr>
        <sz val="11"/>
        <rFont val="宋体"/>
        <family val="0"/>
      </rPr>
      <t> 培训费</t>
    </r>
  </si>
  <si>
    <t>30217</t>
  </si>
  <si>
    <r>
      <rPr>
        <sz val="11"/>
        <rFont val="宋体"/>
        <family val="0"/>
      </rPr>
      <t> 公务接待费</t>
    </r>
  </si>
  <si>
    <t>30226</t>
  </si>
  <si>
    <r>
      <rPr>
        <sz val="11"/>
        <rFont val="宋体"/>
        <family val="0"/>
      </rPr>
      <t> 劳务费</t>
    </r>
  </si>
  <si>
    <t>30228</t>
  </si>
  <si>
    <r>
      <rPr>
        <sz val="11"/>
        <rFont val="宋体"/>
        <family val="0"/>
      </rPr>
      <t> 工会经费</t>
    </r>
  </si>
  <si>
    <t>30229</t>
  </si>
  <si>
    <r>
      <rPr>
        <sz val="11"/>
        <rFont val="宋体"/>
        <family val="0"/>
      </rPr>
      <t> 福利费</t>
    </r>
  </si>
  <si>
    <t>30299</t>
  </si>
  <si>
    <r>
      <rPr>
        <sz val="11"/>
        <rFont val="宋体"/>
        <family val="0"/>
      </rPr>
      <t> 其他商品和服务支出</t>
    </r>
  </si>
  <si>
    <t>30305</t>
  </si>
  <si>
    <t>城口县双河乡中心小学（单位全称）2022年一般公共预算“三公”经费支出表</t>
  </si>
  <si>
    <t>教育支出</t>
  </si>
  <si>
    <t>社会保障和就业支出</t>
  </si>
  <si>
    <t>卫生健康支出</t>
  </si>
  <si>
    <t>其他共产党事务支出</t>
  </si>
  <si>
    <t>普通教育</t>
  </si>
  <si>
    <t>学前教育</t>
  </si>
  <si>
    <t>小学教育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</si>
  <si>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</si>
  <si>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</si>
  <si>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</si>
  <si>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</si>
  <si>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他行政事业单位医疗支出</t>
  </si>
  <si>
    <r>
      <t>城口县</t>
    </r>
    <r>
      <rPr>
        <b/>
        <u val="single"/>
        <sz val="20"/>
        <rFont val="方正黑体_GBK"/>
        <family val="4"/>
      </rPr>
      <t xml:space="preserve">  双河乡中心小学 </t>
    </r>
    <r>
      <rPr>
        <b/>
        <sz val="20"/>
        <rFont val="方正黑体_GBK"/>
        <family val="4"/>
      </rPr>
      <t>2022部门收支总表</t>
    </r>
  </si>
  <si>
    <r>
      <t>城口县</t>
    </r>
    <r>
      <rPr>
        <b/>
        <u val="single"/>
        <sz val="20"/>
        <rFont val="方正黑体_GBK"/>
        <family val="4"/>
      </rPr>
      <t xml:space="preserve">  双河乡中心小学 </t>
    </r>
    <r>
      <rPr>
        <b/>
        <sz val="20"/>
        <rFont val="方正黑体_GBK"/>
        <family val="4"/>
      </rPr>
      <t>2022年收入总表</t>
    </r>
  </si>
  <si>
    <r>
      <t>城口县</t>
    </r>
    <r>
      <rPr>
        <b/>
        <u val="single"/>
        <sz val="20"/>
        <rFont val="方正黑体_GBK"/>
        <family val="4"/>
      </rPr>
      <t xml:space="preserve">   双河乡中心小学   </t>
    </r>
    <r>
      <rPr>
        <b/>
        <sz val="20"/>
        <rFont val="方正黑体_GBK"/>
        <family val="4"/>
      </rPr>
      <t>2022年部门支出总表</t>
    </r>
  </si>
  <si>
    <t>城口县双河乡中心小学</t>
  </si>
  <si>
    <t>公用经费控制</t>
  </si>
  <si>
    <t>％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</si>
  <si>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</si>
  <si>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</si>
  <si>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</si>
  <si>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</si>
  <si>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</si>
  <si>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</si>
  <si>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</si>
  <si>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r>
      <t>月份/</t>
    </r>
    <r>
      <rPr>
        <sz val="12"/>
        <color indexed="8"/>
        <rFont val="宋体"/>
        <family val="0"/>
      </rPr>
      <t>12</t>
    </r>
  </si>
  <si>
    <t>往来账款变动率</t>
  </si>
  <si>
    <t>学期幼儿数</t>
  </si>
  <si>
    <t>人</t>
  </si>
  <si>
    <t>=</t>
  </si>
  <si>
    <t>小学生人数</t>
  </si>
  <si>
    <t>教职工人数</t>
  </si>
  <si>
    <t>服务对象满意</t>
  </si>
  <si>
    <t>城口县双河乡中心小学是经城口县编制委员会批准成立的，在县教育委员会领导下的一所农村小学。实施小学义务教育，学期教育、小学教育教育是学校的主要工作职能。2022年财政预算618.63万元，主要用于保障职工工资福利待遇，学校日常运转等。</t>
  </si>
  <si>
    <t>城口县双河乡中心小学政府采购预算明细表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</si>
</sst>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#,##0.00_ "/>
    <numFmt numFmtId="183" formatCode="#,##0.0_ "/>
  </numFmts>
  <fonts count="65">
    <font>
      <sz val="9"/>
      <name val="宋体"/>
      <family val="0"/>
    </font>
    <font>
      <sz val="11"/>
      <color indexed="8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sz val="18"/>
      <color rgb="FF000000"/>
      <name val="方正小标宋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thin"/>
    </border>
  </borders>
  <cellStyleXfs count="6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5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9" applyNumberFormat="0" applyFont="0" applyAlignment="0" applyProtection="0"/>
  </cellStyleXfs>
  <cellXfs count="255">
    <xf numFmtId="0" fontId="0" fillId="0" borderId="0" xfId="0" applyAlignment="1">
      <alignment/>
    </xf>
    <xf numFmtId="0" fontId="57" fillId="0" borderId="10" xfId="40" applyFont="1" applyFill="1" applyBorder="1" applyAlignment="1">
      <alignment horizontal="center" vertical="center" wrapText="1"/>
      <protection/>
    </xf>
    <xf numFmtId="0" fontId="57" fillId="0" borderId="11" xfId="40" applyFont="1" applyFill="1" applyBorder="1" applyAlignment="1">
      <alignment horizontal="center" vertical="center" wrapText="1"/>
      <protection/>
    </xf>
    <xf numFmtId="0" fontId="58" fillId="0" borderId="10" xfId="42" applyFont="1" applyFill="1" applyBorder="1" applyAlignment="1">
      <alignment horizontal="center" vertical="center" wrapText="1"/>
      <protection/>
    </xf>
    <xf numFmtId="0" fontId="57" fillId="0" borderId="12" xfId="40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vertical="center" wrapText="1"/>
      <protection/>
    </xf>
    <xf numFmtId="49" fontId="57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vertical="center" wrapText="1"/>
      <protection/>
    </xf>
    <xf numFmtId="0" fontId="59" fillId="0" borderId="10" xfId="40" applyFont="1" applyFill="1" applyBorder="1" applyAlignment="1">
      <alignment vertical="center"/>
      <protection/>
    </xf>
    <xf numFmtId="0" fontId="59" fillId="0" borderId="12" xfId="40" applyFont="1" applyFill="1" applyBorder="1" applyAlignment="1">
      <alignment vertical="center"/>
      <protection/>
    </xf>
    <xf numFmtId="0" fontId="57" fillId="0" borderId="13" xfId="40" applyFont="1" applyFill="1" applyBorder="1" applyAlignment="1">
      <alignment vertical="center" wrapText="1"/>
      <protection/>
    </xf>
    <xf numFmtId="0" fontId="59" fillId="0" borderId="13" xfId="40" applyFont="1" applyFill="1" applyBorder="1" applyAlignment="1">
      <alignment vertical="center"/>
      <protection/>
    </xf>
    <xf numFmtId="0" fontId="59" fillId="0" borderId="14" xfId="40" applyFont="1" applyFill="1" applyBorder="1" applyAlignment="1">
      <alignment vertical="center"/>
      <protection/>
    </xf>
    <xf numFmtId="0" fontId="6" fillId="0" borderId="0" xfId="40">
      <alignment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40" applyNumberFormat="1" applyFont="1" applyFill="1" applyAlignment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horizontal="right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/>
    </xf>
    <xf numFmtId="0" fontId="16" fillId="0" borderId="10" xfId="42" applyFont="1" applyFill="1" applyBorder="1" applyAlignment="1">
      <alignment horizontal="left" vertical="center" indent="2"/>
      <protection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8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7" fontId="11" fillId="0" borderId="15" xfId="0" applyNumberFormat="1" applyFont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5" fillId="0" borderId="21" xfId="43" applyNumberFormat="1" applyFont="1" applyFill="1" applyBorder="1" applyAlignment="1" applyProtection="1">
      <alignment horizontal="center" vertical="center"/>
      <protection/>
    </xf>
    <xf numFmtId="0" fontId="15" fillId="0" borderId="22" xfId="43" applyNumberFormat="1" applyFont="1" applyFill="1" applyBorder="1" applyAlignment="1" applyProtection="1">
      <alignment horizontal="center" vertical="center" wrapText="1"/>
      <protection/>
    </xf>
    <xf numFmtId="0" fontId="15" fillId="0" borderId="23" xfId="43" applyNumberFormat="1" applyFont="1" applyFill="1" applyBorder="1" applyAlignment="1" applyProtection="1">
      <alignment horizontal="center" vertical="center" wrapText="1"/>
      <protection/>
    </xf>
    <xf numFmtId="4" fontId="11" fillId="0" borderId="16" xfId="43" applyNumberFormat="1" applyFont="1" applyFill="1" applyBorder="1" applyAlignment="1" applyProtection="1">
      <alignment horizontal="right" vertical="center" wrapText="1"/>
      <protection/>
    </xf>
    <xf numFmtId="4" fontId="11" fillId="0" borderId="10" xfId="43" applyNumberFormat="1" applyFont="1" applyFill="1" applyBorder="1" applyAlignment="1" applyProtection="1">
      <alignment horizontal="right" vertical="center" wrapText="1"/>
      <protection/>
    </xf>
    <xf numFmtId="4" fontId="11" fillId="0" borderId="24" xfId="43" applyNumberFormat="1" applyFont="1" applyFill="1" applyBorder="1" applyAlignment="1" applyProtection="1">
      <alignment horizontal="right" vertical="center" wrapText="1"/>
      <protection/>
    </xf>
    <xf numFmtId="4" fontId="11" fillId="0" borderId="25" xfId="43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8" fontId="11" fillId="0" borderId="15" xfId="0" applyNumberFormat="1" applyFont="1" applyBorder="1" applyAlignment="1">
      <alignment horizontal="center" vertical="center" wrapText="1"/>
    </xf>
    <xf numFmtId="49" fontId="11" fillId="0" borderId="10" xfId="43" applyNumberFormat="1" applyFont="1" applyFill="1" applyBorder="1" applyAlignment="1" applyProtection="1">
      <alignment horizontal="center" vertical="center"/>
      <protection/>
    </xf>
    <xf numFmtId="179" fontId="11" fillId="0" borderId="10" xfId="43" applyNumberFormat="1" applyFont="1" applyFill="1" applyBorder="1" applyAlignment="1" applyProtection="1">
      <alignment vertical="center"/>
      <protection/>
    </xf>
    <xf numFmtId="0" fontId="11" fillId="0" borderId="10" xfId="43" applyFont="1" applyFill="1" applyBorder="1" applyAlignment="1">
      <alignment vertical="center"/>
      <protection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3" fillId="0" borderId="26" xfId="0" applyNumberFormat="1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" fontId="10" fillId="0" borderId="28" xfId="0" applyNumberFormat="1" applyFont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/>
    </xf>
    <xf numFmtId="4" fontId="10" fillId="24" borderId="10" xfId="0" applyNumberFormat="1" applyFont="1" applyFill="1" applyBorder="1" applyAlignment="1">
      <alignment horizontal="right" vertical="center"/>
    </xf>
    <xf numFmtId="182" fontId="11" fillId="0" borderId="12" xfId="0" applyNumberFormat="1" applyFont="1" applyFill="1" applyBorder="1" applyAlignment="1" applyProtection="1">
      <alignment horizontal="center" vertical="center" wrapText="1"/>
      <protection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9" fontId="60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5" fillId="0" borderId="10" xfId="43" applyNumberFormat="1" applyFont="1" applyFill="1" applyBorder="1" applyAlignment="1" applyProtection="1">
      <alignment horizontal="center" vertical="center"/>
      <protection/>
    </xf>
    <xf numFmtId="0" fontId="15" fillId="0" borderId="36" xfId="43" applyNumberFormat="1" applyFont="1" applyFill="1" applyBorder="1" applyAlignment="1" applyProtection="1">
      <alignment horizontal="center" vertical="center"/>
      <protection/>
    </xf>
    <xf numFmtId="0" fontId="15" fillId="0" borderId="38" xfId="43" applyNumberFormat="1" applyFont="1" applyFill="1" applyBorder="1" applyAlignment="1" applyProtection="1">
      <alignment horizontal="center" vertical="center"/>
      <protection/>
    </xf>
    <xf numFmtId="0" fontId="15" fillId="0" borderId="39" xfId="43" applyNumberFormat="1" applyFont="1" applyFill="1" applyBorder="1" applyAlignment="1" applyProtection="1">
      <alignment horizontal="center" vertical="center"/>
      <protection/>
    </xf>
    <xf numFmtId="0" fontId="15" fillId="0" borderId="40" xfId="43" applyNumberFormat="1" applyFont="1" applyFill="1" applyBorder="1" applyAlignment="1" applyProtection="1">
      <alignment horizontal="center" vertical="center"/>
      <protection/>
    </xf>
    <xf numFmtId="0" fontId="15" fillId="0" borderId="36" xfId="43" applyNumberFormat="1" applyFont="1" applyFill="1" applyBorder="1" applyAlignment="1" applyProtection="1">
      <alignment horizontal="center" vertical="center" wrapText="1"/>
      <protection/>
    </xf>
    <xf numFmtId="0" fontId="15" fillId="0" borderId="26" xfId="43" applyNumberFormat="1" applyFont="1" applyFill="1" applyBorder="1" applyAlignment="1" applyProtection="1">
      <alignment horizontal="center" vertical="center" wrapText="1"/>
      <protection/>
    </xf>
    <xf numFmtId="0" fontId="15" fillId="0" borderId="26" xfId="43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23" fillId="0" borderId="3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8" fillId="0" borderId="0" xfId="40" applyNumberFormat="1" applyFont="1" applyFill="1" applyAlignment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6" fillId="0" borderId="16" xfId="40" applyNumberFormat="1" applyFont="1" applyFill="1" applyBorder="1" applyAlignment="1" applyProtection="1">
      <alignment horizontal="left" vertical="center" wrapText="1"/>
      <protection/>
    </xf>
    <xf numFmtId="0" fontId="16" fillId="0" borderId="25" xfId="40" applyNumberFormat="1" applyFont="1" applyFill="1" applyBorder="1" applyAlignment="1" applyProtection="1">
      <alignment horizontal="left" vertical="center" wrapText="1"/>
      <protection/>
    </xf>
    <xf numFmtId="0" fontId="16" fillId="0" borderId="24" xfId="40" applyNumberFormat="1" applyFont="1" applyFill="1" applyBorder="1" applyAlignment="1" applyProtection="1">
      <alignment horizontal="left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57" fillId="0" borderId="16" xfId="40" applyFont="1" applyFill="1" applyBorder="1" applyAlignment="1">
      <alignment horizontal="left" vertical="center" wrapText="1"/>
      <protection/>
    </xf>
    <xf numFmtId="0" fontId="57" fillId="0" borderId="25" xfId="40" applyFont="1" applyFill="1" applyBorder="1" applyAlignment="1">
      <alignment horizontal="left" vertical="center" wrapText="1"/>
      <protection/>
    </xf>
    <xf numFmtId="0" fontId="57" fillId="0" borderId="42" xfId="40" applyFont="1" applyFill="1" applyBorder="1" applyAlignment="1">
      <alignment horizontal="left" vertical="center" wrapText="1"/>
      <protection/>
    </xf>
    <xf numFmtId="0" fontId="62" fillId="0" borderId="17" xfId="40" applyFont="1" applyFill="1" applyBorder="1" applyAlignment="1">
      <alignment horizontal="center" vertical="center" wrapText="1"/>
      <protection/>
    </xf>
    <xf numFmtId="0" fontId="62" fillId="0" borderId="20" xfId="40" applyFont="1" applyFill="1" applyBorder="1" applyAlignment="1">
      <alignment horizontal="center" vertical="center" wrapText="1"/>
      <protection/>
    </xf>
    <xf numFmtId="0" fontId="62" fillId="0" borderId="11" xfId="40" applyFont="1" applyFill="1" applyBorder="1" applyAlignment="1">
      <alignment horizontal="center" vertical="center" wrapText="1"/>
      <protection/>
    </xf>
    <xf numFmtId="0" fontId="58" fillId="0" borderId="15" xfId="42" applyFont="1" applyFill="1" applyBorder="1" applyAlignment="1">
      <alignment horizontal="center" vertical="center" textRotation="255" wrapText="1"/>
      <protection/>
    </xf>
    <xf numFmtId="0" fontId="58" fillId="0" borderId="19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26" xfId="41" applyFont="1" applyBorder="1" applyAlignment="1">
      <alignment horizontal="center" vertical="center" wrapText="1"/>
      <protection/>
    </xf>
    <xf numFmtId="0" fontId="3" fillId="0" borderId="22" xfId="41" applyFont="1" applyBorder="1" applyAlignment="1">
      <alignment horizontal="center" vertical="center" wrapText="1"/>
      <protection/>
    </xf>
    <xf numFmtId="0" fontId="3" fillId="0" borderId="43" xfId="41" applyFont="1" applyBorder="1" applyAlignment="1">
      <alignment horizontal="center" vertical="center" wrapText="1"/>
      <protection/>
    </xf>
    <xf numFmtId="0" fontId="57" fillId="0" borderId="16" xfId="40" applyFont="1" applyFill="1" applyBorder="1" applyAlignment="1">
      <alignment horizontal="center" vertical="center" wrapText="1"/>
      <protection/>
    </xf>
    <xf numFmtId="0" fontId="57" fillId="0" borderId="24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horizontal="center" vertical="center" wrapText="1"/>
      <protection/>
    </xf>
    <xf numFmtId="0" fontId="62" fillId="0" borderId="25" xfId="40" applyFont="1" applyFill="1" applyBorder="1" applyAlignment="1">
      <alignment horizontal="center" vertical="center" wrapText="1"/>
      <protection/>
    </xf>
    <xf numFmtId="0" fontId="62" fillId="0" borderId="42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vertical="center" wrapText="1"/>
      <protection/>
    </xf>
    <xf numFmtId="0" fontId="62" fillId="0" borderId="25" xfId="40" applyFont="1" applyFill="1" applyBorder="1" applyAlignment="1">
      <alignment vertical="center" wrapText="1"/>
      <protection/>
    </xf>
    <xf numFmtId="0" fontId="62" fillId="0" borderId="42" xfId="40" applyFont="1" applyFill="1" applyBorder="1" applyAlignment="1">
      <alignment vertical="center" wrapText="1"/>
      <protection/>
    </xf>
    <xf numFmtId="0" fontId="57" fillId="0" borderId="25" xfId="40" applyFont="1" applyFill="1" applyBorder="1" applyAlignment="1">
      <alignment horizontal="center" vertical="center" wrapText="1"/>
      <protection/>
    </xf>
    <xf numFmtId="0" fontId="57" fillId="0" borderId="42" xfId="40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0" borderId="12" xfId="40" applyFont="1" applyFill="1" applyBorder="1" applyAlignment="1">
      <alignment horizontal="center" vertical="center" wrapText="1"/>
      <protection/>
    </xf>
    <xf numFmtId="0" fontId="63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7" fillId="0" borderId="29" xfId="40" applyFont="1" applyFill="1" applyBorder="1" applyAlignment="1">
      <alignment horizontal="center" vertical="center"/>
      <protection/>
    </xf>
    <xf numFmtId="0" fontId="62" fillId="0" borderId="30" xfId="40" applyFont="1" applyFill="1" applyBorder="1" applyAlignment="1">
      <alignment horizontal="center" vertical="center"/>
      <protection/>
    </xf>
    <xf numFmtId="0" fontId="3" fillId="0" borderId="30" xfId="40" applyFont="1" applyFill="1" applyBorder="1" applyAlignment="1">
      <alignment horizontal="center" vertical="center"/>
      <protection/>
    </xf>
    <xf numFmtId="0" fontId="3" fillId="0" borderId="37" xfId="40" applyFont="1" applyFill="1" applyBorder="1" applyAlignment="1">
      <alignment horizontal="center" vertical="center"/>
      <protection/>
    </xf>
    <xf numFmtId="0" fontId="57" fillId="0" borderId="44" xfId="40" applyFont="1" applyFill="1" applyBorder="1" applyAlignment="1">
      <alignment horizontal="center" vertical="center"/>
      <protection/>
    </xf>
    <xf numFmtId="0" fontId="57" fillId="0" borderId="25" xfId="40" applyFont="1" applyFill="1" applyBorder="1" applyAlignment="1">
      <alignment horizontal="center" vertical="center"/>
      <protection/>
    </xf>
    <xf numFmtId="0" fontId="57" fillId="0" borderId="24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H17" sqref="H17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46" t="s">
        <v>137</v>
      </c>
    </row>
    <row r="2" spans="1:12" ht="41.25" customHeight="1">
      <c r="A2" s="152" t="s">
        <v>315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ht="11.25">
      <c r="L4" s="49" t="s">
        <v>1</v>
      </c>
    </row>
    <row r="5" spans="1:12" ht="17.25" customHeight="1">
      <c r="A5" s="154" t="s">
        <v>138</v>
      </c>
      <c r="B5" s="155" t="s">
        <v>95</v>
      </c>
      <c r="C5" s="199" t="s">
        <v>128</v>
      </c>
      <c r="D5" s="201" t="s">
        <v>132</v>
      </c>
      <c r="E5" s="199" t="s">
        <v>139</v>
      </c>
      <c r="F5" s="201" t="s">
        <v>140</v>
      </c>
      <c r="G5" s="199" t="s">
        <v>141</v>
      </c>
      <c r="H5" s="199" t="s">
        <v>142</v>
      </c>
      <c r="I5" s="199"/>
      <c r="J5" s="199" t="s">
        <v>143</v>
      </c>
      <c r="K5" s="197" t="s">
        <v>144</v>
      </c>
      <c r="L5" s="197" t="s">
        <v>130</v>
      </c>
    </row>
    <row r="6" spans="1:12" ht="12" customHeight="1">
      <c r="A6" s="157" t="s">
        <v>145</v>
      </c>
      <c r="B6" s="200" t="s">
        <v>146</v>
      </c>
      <c r="C6" s="158" t="s">
        <v>128</v>
      </c>
      <c r="D6" s="202"/>
      <c r="E6" s="158" t="s">
        <v>147</v>
      </c>
      <c r="F6" s="202"/>
      <c r="G6" s="158" t="s">
        <v>148</v>
      </c>
      <c r="H6" s="158" t="s">
        <v>149</v>
      </c>
      <c r="I6" s="158" t="s">
        <v>150</v>
      </c>
      <c r="J6" s="158" t="s">
        <v>151</v>
      </c>
      <c r="K6" s="198" t="s">
        <v>144</v>
      </c>
      <c r="L6" s="198" t="s">
        <v>144</v>
      </c>
    </row>
    <row r="7" spans="1:12" ht="12" customHeight="1">
      <c r="A7" s="157" t="s">
        <v>145</v>
      </c>
      <c r="B7" s="200" t="s">
        <v>146</v>
      </c>
      <c r="C7" s="158" t="s">
        <v>128</v>
      </c>
      <c r="D7" s="202"/>
      <c r="E7" s="158" t="s">
        <v>147</v>
      </c>
      <c r="F7" s="202"/>
      <c r="G7" s="158" t="s">
        <v>148</v>
      </c>
      <c r="H7" s="158"/>
      <c r="I7" s="158"/>
      <c r="J7" s="158" t="s">
        <v>151</v>
      </c>
      <c r="K7" s="198" t="s">
        <v>144</v>
      </c>
      <c r="L7" s="198" t="s">
        <v>144</v>
      </c>
    </row>
    <row r="8" spans="1:12" ht="6.75" customHeight="1">
      <c r="A8" s="157" t="s">
        <v>145</v>
      </c>
      <c r="B8" s="200" t="s">
        <v>146</v>
      </c>
      <c r="C8" s="158" t="s">
        <v>128</v>
      </c>
      <c r="D8" s="203"/>
      <c r="E8" s="158" t="s">
        <v>147</v>
      </c>
      <c r="F8" s="203"/>
      <c r="G8" s="158" t="s">
        <v>148</v>
      </c>
      <c r="H8" s="158"/>
      <c r="I8" s="158"/>
      <c r="J8" s="158" t="s">
        <v>151</v>
      </c>
      <c r="K8" s="198" t="s">
        <v>144</v>
      </c>
      <c r="L8" s="198" t="s">
        <v>144</v>
      </c>
    </row>
    <row r="9" spans="1:12" ht="14.25" customHeight="1">
      <c r="A9" s="34"/>
      <c r="B9" s="35" t="s">
        <v>49</v>
      </c>
      <c r="C9" s="47">
        <f>D9+E9</f>
        <v>632.84</v>
      </c>
      <c r="D9" s="47">
        <f>D13</f>
        <v>16.07</v>
      </c>
      <c r="E9" s="47">
        <f>E10+E13+E17+E21+E25</f>
        <v>616.77</v>
      </c>
      <c r="F9" s="47"/>
      <c r="G9" s="47"/>
      <c r="H9" s="47"/>
      <c r="I9" s="47"/>
      <c r="J9" s="47"/>
      <c r="K9" s="50"/>
      <c r="L9" s="51"/>
    </row>
    <row r="10" spans="1:12" ht="14.25" customHeight="1">
      <c r="A10" s="38">
        <v>201</v>
      </c>
      <c r="B10" s="39" t="s">
        <v>152</v>
      </c>
      <c r="C10" s="48">
        <f>SUM(E10:L10)</f>
        <v>3.2</v>
      </c>
      <c r="D10" s="135"/>
      <c r="E10" s="135">
        <v>3.2</v>
      </c>
      <c r="F10" s="48"/>
      <c r="G10" s="134"/>
      <c r="H10" s="48"/>
      <c r="I10" s="48"/>
      <c r="J10" s="48"/>
      <c r="K10" s="52"/>
      <c r="L10" s="53"/>
    </row>
    <row r="11" spans="1:12" ht="14.25" customHeight="1">
      <c r="A11" s="38">
        <v>20136</v>
      </c>
      <c r="B11" s="39" t="s">
        <v>305</v>
      </c>
      <c r="C11" s="48">
        <f aca="true" t="shared" si="0" ref="C11:C27">SUM(E11:L11)</f>
        <v>3.2</v>
      </c>
      <c r="D11" s="135"/>
      <c r="E11" s="135">
        <v>3.2</v>
      </c>
      <c r="F11" s="48"/>
      <c r="G11" s="134"/>
      <c r="H11" s="48"/>
      <c r="I11" s="48"/>
      <c r="J11" s="48"/>
      <c r="K11" s="52"/>
      <c r="L11" s="53"/>
    </row>
    <row r="12" spans="1:12" ht="14.25" customHeight="1">
      <c r="A12" s="38">
        <v>2013699</v>
      </c>
      <c r="B12" s="39" t="s">
        <v>305</v>
      </c>
      <c r="C12" s="48">
        <f t="shared" si="0"/>
        <v>3.2</v>
      </c>
      <c r="D12" s="135"/>
      <c r="E12" s="135">
        <v>3.2</v>
      </c>
      <c r="F12" s="48"/>
      <c r="G12" s="134"/>
      <c r="H12" s="48"/>
      <c r="I12" s="48"/>
      <c r="J12" s="48"/>
      <c r="K12" s="52"/>
      <c r="L12" s="53"/>
    </row>
    <row r="13" spans="1:12" ht="14.25" customHeight="1">
      <c r="A13" s="38">
        <v>205</v>
      </c>
      <c r="B13" s="40" t="s">
        <v>302</v>
      </c>
      <c r="C13" s="147">
        <f>SUM(D13:L13)</f>
        <v>481.73</v>
      </c>
      <c r="D13" s="135">
        <v>16.07</v>
      </c>
      <c r="E13" s="135">
        <v>465.66</v>
      </c>
      <c r="F13" s="48"/>
      <c r="G13" s="134"/>
      <c r="H13" s="48"/>
      <c r="I13" s="48"/>
      <c r="J13" s="48"/>
      <c r="K13" s="52"/>
      <c r="L13" s="53"/>
    </row>
    <row r="14" spans="1:12" ht="14.25" customHeight="1">
      <c r="A14" s="146">
        <v>20502</v>
      </c>
      <c r="B14" s="40" t="s">
        <v>306</v>
      </c>
      <c r="C14" s="147">
        <f>SUM(D14:L14)</f>
        <v>481.73</v>
      </c>
      <c r="D14" s="135">
        <v>16.07</v>
      </c>
      <c r="E14" s="135">
        <v>465.66</v>
      </c>
      <c r="F14" s="48"/>
      <c r="G14" s="134"/>
      <c r="H14" s="48"/>
      <c r="I14" s="48"/>
      <c r="J14" s="48"/>
      <c r="K14" s="52"/>
      <c r="L14" s="53"/>
    </row>
    <row r="15" spans="1:12" ht="14.25" customHeight="1">
      <c r="A15" s="38">
        <v>2050201</v>
      </c>
      <c r="B15" s="40" t="s">
        <v>307</v>
      </c>
      <c r="C15" s="147">
        <f>SUM(D15:L15)</f>
        <v>6.62</v>
      </c>
      <c r="D15" s="135">
        <v>1.87</v>
      </c>
      <c r="E15" s="135">
        <v>4.75</v>
      </c>
      <c r="F15" s="48"/>
      <c r="G15" s="134"/>
      <c r="H15" s="48"/>
      <c r="I15" s="48"/>
      <c r="J15" s="48"/>
      <c r="K15" s="52"/>
      <c r="L15" s="53"/>
    </row>
    <row r="16" spans="1:12" ht="14.25" customHeight="1">
      <c r="A16" s="38">
        <v>2050202</v>
      </c>
      <c r="B16" s="40" t="s">
        <v>308</v>
      </c>
      <c r="C16" s="147">
        <f>SUM(D16:L16)</f>
        <v>475.12</v>
      </c>
      <c r="D16" s="135">
        <v>14.21</v>
      </c>
      <c r="E16" s="135">
        <v>460.91</v>
      </c>
      <c r="F16" s="48"/>
      <c r="G16" s="134"/>
      <c r="H16" s="48"/>
      <c r="I16" s="48"/>
      <c r="J16" s="48"/>
      <c r="K16" s="52"/>
      <c r="L16" s="53"/>
    </row>
    <row r="17" spans="1:12" ht="14.25" customHeight="1">
      <c r="A17" s="38">
        <v>208</v>
      </c>
      <c r="B17" s="40" t="s">
        <v>303</v>
      </c>
      <c r="C17" s="48">
        <f t="shared" si="0"/>
        <v>76.67</v>
      </c>
      <c r="D17" s="135"/>
      <c r="E17" s="135">
        <v>76.67</v>
      </c>
      <c r="F17" s="48"/>
      <c r="G17" s="134"/>
      <c r="H17" s="48"/>
      <c r="I17" s="48"/>
      <c r="J17" s="48"/>
      <c r="K17" s="52"/>
      <c r="L17" s="53"/>
    </row>
    <row r="18" spans="1:12" ht="14.25" customHeight="1">
      <c r="A18" s="38">
        <v>20805</v>
      </c>
      <c r="B18" s="40" t="s">
        <v>309</v>
      </c>
      <c r="C18" s="48">
        <f t="shared" si="0"/>
        <v>76.67</v>
      </c>
      <c r="D18" s="135"/>
      <c r="E18" s="135">
        <v>76.67</v>
      </c>
      <c r="F18" s="48"/>
      <c r="G18" s="134"/>
      <c r="H18" s="48"/>
      <c r="I18" s="48"/>
      <c r="J18" s="48"/>
      <c r="K18" s="52"/>
      <c r="L18" s="53"/>
    </row>
    <row r="19" spans="1:12" ht="14.25" customHeight="1">
      <c r="A19" s="38">
        <v>2080505</v>
      </c>
      <c r="B19" s="40" t="s">
        <v>310</v>
      </c>
      <c r="C19" s="48">
        <f t="shared" si="0"/>
        <v>51.11</v>
      </c>
      <c r="D19" s="135"/>
      <c r="E19" s="135">
        <v>51.11</v>
      </c>
      <c r="F19" s="48"/>
      <c r="G19" s="134"/>
      <c r="H19" s="48"/>
      <c r="I19" s="48"/>
      <c r="J19" s="48"/>
      <c r="K19" s="52"/>
      <c r="L19" s="53"/>
    </row>
    <row r="20" spans="1:12" ht="14.25" customHeight="1">
      <c r="A20" s="38">
        <v>2080506</v>
      </c>
      <c r="B20" s="40" t="s">
        <v>311</v>
      </c>
      <c r="C20" s="48">
        <f t="shared" si="0"/>
        <v>25.56</v>
      </c>
      <c r="D20" s="135"/>
      <c r="E20" s="135">
        <v>25.56</v>
      </c>
      <c r="F20" s="48"/>
      <c r="G20" s="134"/>
      <c r="H20" s="48"/>
      <c r="I20" s="48"/>
      <c r="J20" s="48"/>
      <c r="K20" s="52"/>
      <c r="L20" s="53"/>
    </row>
    <row r="21" spans="1:12" ht="14.25" customHeight="1">
      <c r="A21" s="38">
        <v>210</v>
      </c>
      <c r="B21" s="40" t="s">
        <v>304</v>
      </c>
      <c r="C21" s="48">
        <f t="shared" si="0"/>
        <v>32.9</v>
      </c>
      <c r="D21" s="135"/>
      <c r="E21" s="135">
        <v>32.9</v>
      </c>
      <c r="F21" s="48"/>
      <c r="G21" s="134"/>
      <c r="H21" s="48"/>
      <c r="I21" s="48"/>
      <c r="J21" s="48"/>
      <c r="K21" s="52"/>
      <c r="L21" s="53"/>
    </row>
    <row r="22" spans="1:12" ht="14.25" customHeight="1">
      <c r="A22" s="38">
        <v>21011</v>
      </c>
      <c r="B22" s="40" t="s">
        <v>312</v>
      </c>
      <c r="C22" s="48">
        <f t="shared" si="0"/>
        <v>32.9</v>
      </c>
      <c r="D22" s="135"/>
      <c r="E22" s="135">
        <v>32.9</v>
      </c>
      <c r="F22" s="48"/>
      <c r="G22" s="134"/>
      <c r="H22" s="48"/>
      <c r="I22" s="48"/>
      <c r="J22" s="48"/>
      <c r="K22" s="52"/>
      <c r="L22" s="53"/>
    </row>
    <row r="23" spans="1:12" ht="14.25" customHeight="1">
      <c r="A23" s="38">
        <v>2101102</v>
      </c>
      <c r="B23" s="40" t="s">
        <v>54</v>
      </c>
      <c r="C23" s="48">
        <f t="shared" si="0"/>
        <v>31.95</v>
      </c>
      <c r="D23" s="135"/>
      <c r="E23" s="135">
        <v>31.95</v>
      </c>
      <c r="F23" s="48"/>
      <c r="G23" s="134"/>
      <c r="H23" s="48"/>
      <c r="I23" s="48"/>
      <c r="J23" s="48"/>
      <c r="K23" s="52"/>
      <c r="L23" s="53"/>
    </row>
    <row r="24" spans="1:12" ht="14.25" customHeight="1">
      <c r="A24" s="38">
        <v>2101199</v>
      </c>
      <c r="B24" s="40" t="s">
        <v>313</v>
      </c>
      <c r="C24" s="48">
        <f t="shared" si="0"/>
        <v>0.96</v>
      </c>
      <c r="D24" s="135"/>
      <c r="E24" s="135">
        <v>0.96</v>
      </c>
      <c r="F24" s="48"/>
      <c r="G24" s="134"/>
      <c r="H24" s="48"/>
      <c r="I24" s="48"/>
      <c r="J24" s="48"/>
      <c r="K24" s="52"/>
      <c r="L24" s="53"/>
    </row>
    <row r="25" spans="1:12" ht="14.25" customHeight="1">
      <c r="A25" s="38">
        <v>221</v>
      </c>
      <c r="B25" s="40" t="s">
        <v>55</v>
      </c>
      <c r="C25" s="48">
        <f t="shared" si="0"/>
        <v>38.34</v>
      </c>
      <c r="D25" s="135"/>
      <c r="E25" s="135">
        <v>38.34</v>
      </c>
      <c r="F25" s="48"/>
      <c r="G25" s="134"/>
      <c r="H25" s="48"/>
      <c r="I25" s="48"/>
      <c r="J25" s="48"/>
      <c r="K25" s="52"/>
      <c r="L25" s="53"/>
    </row>
    <row r="26" spans="1:12" ht="14.25" customHeight="1">
      <c r="A26" s="38">
        <v>22102</v>
      </c>
      <c r="B26" s="40" t="s">
        <v>56</v>
      </c>
      <c r="C26" s="48">
        <f t="shared" si="0"/>
        <v>38.34</v>
      </c>
      <c r="D26" s="135"/>
      <c r="E26" s="135">
        <v>38.34</v>
      </c>
      <c r="F26" s="48"/>
      <c r="G26" s="134"/>
      <c r="H26" s="48"/>
      <c r="I26" s="48"/>
      <c r="J26" s="48"/>
      <c r="K26" s="52"/>
      <c r="L26" s="53"/>
    </row>
    <row r="27" spans="1:12" ht="14.25" customHeight="1">
      <c r="A27" s="38">
        <v>2210201</v>
      </c>
      <c r="B27" s="40" t="s">
        <v>57</v>
      </c>
      <c r="C27" s="48">
        <f t="shared" si="0"/>
        <v>38.34</v>
      </c>
      <c r="D27" s="135"/>
      <c r="E27" s="135">
        <v>38.34</v>
      </c>
      <c r="F27" s="48"/>
      <c r="G27" s="134"/>
      <c r="H27" s="48"/>
      <c r="I27" s="48"/>
      <c r="J27" s="48"/>
      <c r="K27" s="52"/>
      <c r="L27" s="53"/>
    </row>
  </sheetData>
  <sheetProtection/>
  <mergeCells count="15"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5" sqref="K1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31" t="s">
        <v>153</v>
      </c>
    </row>
    <row r="2" spans="1:9" ht="32.25" customHeight="1">
      <c r="A2" s="152" t="s">
        <v>316</v>
      </c>
      <c r="B2" s="152"/>
      <c r="C2" s="152"/>
      <c r="D2" s="152"/>
      <c r="E2" s="152"/>
      <c r="F2" s="152"/>
      <c r="G2" s="152"/>
      <c r="H2" s="152"/>
      <c r="I2" s="45"/>
    </row>
    <row r="4" spans="7:8" ht="10.5">
      <c r="G4" s="153" t="s">
        <v>1</v>
      </c>
      <c r="H4" s="204"/>
    </row>
    <row r="5" spans="1:8" ht="18" customHeight="1">
      <c r="A5" s="205" t="s">
        <v>95</v>
      </c>
      <c r="B5" s="206" t="s">
        <v>95</v>
      </c>
      <c r="C5" s="199" t="s">
        <v>129</v>
      </c>
      <c r="D5" s="199" t="s">
        <v>50</v>
      </c>
      <c r="E5" s="199" t="s">
        <v>51</v>
      </c>
      <c r="F5" s="199" t="s">
        <v>154</v>
      </c>
      <c r="G5" s="199" t="s">
        <v>155</v>
      </c>
      <c r="H5" s="197" t="s">
        <v>156</v>
      </c>
    </row>
    <row r="6" spans="1:8" ht="10.5">
      <c r="A6" s="157" t="s">
        <v>145</v>
      </c>
      <c r="B6" s="200" t="s">
        <v>146</v>
      </c>
      <c r="C6" s="158" t="s">
        <v>129</v>
      </c>
      <c r="D6" s="158" t="s">
        <v>50</v>
      </c>
      <c r="E6" s="158" t="s">
        <v>51</v>
      </c>
      <c r="F6" s="158" t="s">
        <v>154</v>
      </c>
      <c r="G6" s="158" t="s">
        <v>157</v>
      </c>
      <c r="H6" s="198" t="s">
        <v>158</v>
      </c>
    </row>
    <row r="7" spans="1:8" ht="10.5">
      <c r="A7" s="157" t="s">
        <v>145</v>
      </c>
      <c r="B7" s="200" t="s">
        <v>146</v>
      </c>
      <c r="C7" s="158" t="s">
        <v>129</v>
      </c>
      <c r="D7" s="158" t="s">
        <v>50</v>
      </c>
      <c r="E7" s="158" t="s">
        <v>51</v>
      </c>
      <c r="F7" s="158" t="s">
        <v>154</v>
      </c>
      <c r="G7" s="158" t="s">
        <v>157</v>
      </c>
      <c r="H7" s="198" t="s">
        <v>158</v>
      </c>
    </row>
    <row r="8" spans="1:8" ht="1.5" customHeight="1">
      <c r="A8" s="157" t="s">
        <v>145</v>
      </c>
      <c r="B8" s="200" t="s">
        <v>146</v>
      </c>
      <c r="C8" s="158" t="s">
        <v>129</v>
      </c>
      <c r="D8" s="158" t="s">
        <v>50</v>
      </c>
      <c r="E8" s="158" t="s">
        <v>51</v>
      </c>
      <c r="F8" s="158" t="s">
        <v>154</v>
      </c>
      <c r="G8" s="158" t="s">
        <v>157</v>
      </c>
      <c r="H8" s="198" t="s">
        <v>158</v>
      </c>
    </row>
    <row r="9" spans="1:8" ht="18" customHeight="1">
      <c r="A9" s="34"/>
      <c r="B9" s="35" t="s">
        <v>49</v>
      </c>
      <c r="C9" s="36">
        <f>SUM(D9:H9)</f>
        <v>632.84</v>
      </c>
      <c r="D9" s="36">
        <f>D10+D13+D17+D21+D25</f>
        <v>594.11</v>
      </c>
      <c r="E9" s="36">
        <f>E13</f>
        <v>38.73</v>
      </c>
      <c r="F9" s="36"/>
      <c r="G9" s="36"/>
      <c r="H9" s="37"/>
    </row>
    <row r="10" spans="1:8" ht="18" customHeight="1">
      <c r="A10" s="38">
        <v>201</v>
      </c>
      <c r="B10" s="39" t="s">
        <v>152</v>
      </c>
      <c r="C10" s="36">
        <f aca="true" t="shared" si="0" ref="C10:C27">SUM(D10:H10)</f>
        <v>3.2</v>
      </c>
      <c r="D10" s="135">
        <v>3.2</v>
      </c>
      <c r="E10" s="135"/>
      <c r="F10" s="40"/>
      <c r="G10" s="40"/>
      <c r="H10" s="41"/>
    </row>
    <row r="11" spans="1:8" ht="18" customHeight="1">
      <c r="A11" s="38">
        <v>20136</v>
      </c>
      <c r="B11" s="39" t="s">
        <v>305</v>
      </c>
      <c r="C11" s="36">
        <f t="shared" si="0"/>
        <v>3.2</v>
      </c>
      <c r="D11" s="135">
        <v>3.2</v>
      </c>
      <c r="E11" s="135"/>
      <c r="F11" s="40"/>
      <c r="G11" s="40"/>
      <c r="H11" s="41"/>
    </row>
    <row r="12" spans="1:8" ht="18" customHeight="1">
      <c r="A12" s="38">
        <v>2013699</v>
      </c>
      <c r="B12" s="39" t="s">
        <v>305</v>
      </c>
      <c r="C12" s="36">
        <f t="shared" si="0"/>
        <v>3.2</v>
      </c>
      <c r="D12" s="135">
        <v>3.2</v>
      </c>
      <c r="E12" s="135"/>
      <c r="F12" s="40"/>
      <c r="G12" s="40"/>
      <c r="H12" s="41"/>
    </row>
    <row r="13" spans="1:8" ht="18" customHeight="1">
      <c r="A13" s="38">
        <v>205</v>
      </c>
      <c r="B13" s="40" t="s">
        <v>302</v>
      </c>
      <c r="C13" s="36">
        <f t="shared" si="0"/>
        <v>481.73</v>
      </c>
      <c r="D13" s="135">
        <v>443</v>
      </c>
      <c r="E13" s="135">
        <v>38.73</v>
      </c>
      <c r="F13" s="40"/>
      <c r="G13" s="40"/>
      <c r="H13" s="41"/>
    </row>
    <row r="14" spans="1:8" ht="18" customHeight="1">
      <c r="A14" s="146">
        <v>20502</v>
      </c>
      <c r="B14" s="40" t="s">
        <v>306</v>
      </c>
      <c r="C14" s="36">
        <f t="shared" si="0"/>
        <v>481.73</v>
      </c>
      <c r="D14" s="135">
        <v>443</v>
      </c>
      <c r="E14" s="135">
        <v>38.73</v>
      </c>
      <c r="F14" s="40"/>
      <c r="G14" s="40"/>
      <c r="H14" s="41"/>
    </row>
    <row r="15" spans="1:8" ht="18" customHeight="1">
      <c r="A15" s="38">
        <v>2050201</v>
      </c>
      <c r="B15" s="40" t="s">
        <v>307</v>
      </c>
      <c r="C15" s="36">
        <f t="shared" si="0"/>
        <v>6.62</v>
      </c>
      <c r="D15" s="135">
        <v>4.75</v>
      </c>
      <c r="E15" s="135">
        <v>1.87</v>
      </c>
      <c r="F15" s="40"/>
      <c r="G15" s="40"/>
      <c r="H15" s="41"/>
    </row>
    <row r="16" spans="1:8" ht="18" customHeight="1">
      <c r="A16" s="38">
        <v>2050202</v>
      </c>
      <c r="B16" s="40" t="s">
        <v>308</v>
      </c>
      <c r="C16" s="36">
        <f t="shared" si="0"/>
        <v>475.11</v>
      </c>
      <c r="D16" s="135">
        <v>438.25</v>
      </c>
      <c r="E16" s="135">
        <v>36.86</v>
      </c>
      <c r="F16" s="40"/>
      <c r="G16" s="40"/>
      <c r="H16" s="41"/>
    </row>
    <row r="17" spans="1:8" ht="18" customHeight="1">
      <c r="A17" s="38">
        <v>208</v>
      </c>
      <c r="B17" s="40" t="s">
        <v>303</v>
      </c>
      <c r="C17" s="36">
        <f t="shared" si="0"/>
        <v>76.67</v>
      </c>
      <c r="D17" s="135">
        <v>76.67</v>
      </c>
      <c r="E17" s="135"/>
      <c r="F17" s="40"/>
      <c r="G17" s="40"/>
      <c r="H17" s="41"/>
    </row>
    <row r="18" spans="1:8" ht="18" customHeight="1">
      <c r="A18" s="38">
        <v>20805</v>
      </c>
      <c r="B18" s="40" t="s">
        <v>309</v>
      </c>
      <c r="C18" s="36">
        <f t="shared" si="0"/>
        <v>76.67</v>
      </c>
      <c r="D18" s="135">
        <v>76.67</v>
      </c>
      <c r="E18" s="135"/>
      <c r="F18" s="40"/>
      <c r="G18" s="40"/>
      <c r="H18" s="41"/>
    </row>
    <row r="19" spans="1:8" ht="18" customHeight="1">
      <c r="A19" s="38">
        <v>2080505</v>
      </c>
      <c r="B19" s="40" t="s">
        <v>310</v>
      </c>
      <c r="C19" s="36">
        <f t="shared" si="0"/>
        <v>51.11</v>
      </c>
      <c r="D19" s="135">
        <v>51.11</v>
      </c>
      <c r="E19" s="135"/>
      <c r="F19" s="40"/>
      <c r="G19" s="40"/>
      <c r="H19" s="41"/>
    </row>
    <row r="20" spans="1:8" ht="18" customHeight="1">
      <c r="A20" s="38">
        <v>2080506</v>
      </c>
      <c r="B20" s="40" t="s">
        <v>311</v>
      </c>
      <c r="C20" s="36">
        <f t="shared" si="0"/>
        <v>25.56</v>
      </c>
      <c r="D20" s="135">
        <v>25.56</v>
      </c>
      <c r="E20" s="135"/>
      <c r="F20" s="40"/>
      <c r="G20" s="40"/>
      <c r="H20" s="41"/>
    </row>
    <row r="21" spans="1:8" ht="18" customHeight="1">
      <c r="A21" s="38">
        <v>210</v>
      </c>
      <c r="B21" s="40" t="s">
        <v>304</v>
      </c>
      <c r="C21" s="36">
        <f t="shared" si="0"/>
        <v>32.9</v>
      </c>
      <c r="D21" s="135">
        <v>32.9</v>
      </c>
      <c r="E21" s="135"/>
      <c r="F21" s="40"/>
      <c r="G21" s="40"/>
      <c r="H21" s="41"/>
    </row>
    <row r="22" spans="1:8" ht="18" customHeight="1">
      <c r="A22" s="38">
        <v>21011</v>
      </c>
      <c r="B22" s="40" t="s">
        <v>312</v>
      </c>
      <c r="C22" s="36">
        <f t="shared" si="0"/>
        <v>32.9</v>
      </c>
      <c r="D22" s="135">
        <v>32.9</v>
      </c>
      <c r="E22" s="135"/>
      <c r="F22" s="40"/>
      <c r="G22" s="40"/>
      <c r="H22" s="41"/>
    </row>
    <row r="23" spans="1:8" ht="18" customHeight="1">
      <c r="A23" s="38">
        <v>2101102</v>
      </c>
      <c r="B23" s="40" t="s">
        <v>54</v>
      </c>
      <c r="C23" s="36">
        <f t="shared" si="0"/>
        <v>31.95</v>
      </c>
      <c r="D23" s="135">
        <v>31.95</v>
      </c>
      <c r="E23" s="135"/>
      <c r="F23" s="40"/>
      <c r="G23" s="40"/>
      <c r="H23" s="41"/>
    </row>
    <row r="24" spans="1:8" ht="18" customHeight="1">
      <c r="A24" s="38">
        <v>2101199</v>
      </c>
      <c r="B24" s="40" t="s">
        <v>313</v>
      </c>
      <c r="C24" s="36">
        <f t="shared" si="0"/>
        <v>0.96</v>
      </c>
      <c r="D24" s="135">
        <v>0.96</v>
      </c>
      <c r="E24" s="135"/>
      <c r="F24" s="40"/>
      <c r="G24" s="40"/>
      <c r="H24" s="41"/>
    </row>
    <row r="25" spans="1:8" ht="18" customHeight="1">
      <c r="A25" s="38">
        <v>221</v>
      </c>
      <c r="B25" s="40" t="s">
        <v>55</v>
      </c>
      <c r="C25" s="36">
        <f t="shared" si="0"/>
        <v>38.34</v>
      </c>
      <c r="D25" s="135">
        <v>38.34</v>
      </c>
      <c r="E25" s="135"/>
      <c r="F25" s="40"/>
      <c r="G25" s="40"/>
      <c r="H25" s="41"/>
    </row>
    <row r="26" spans="1:8" ht="18" customHeight="1">
      <c r="A26" s="38">
        <v>22102</v>
      </c>
      <c r="B26" s="40" t="s">
        <v>56</v>
      </c>
      <c r="C26" s="36">
        <f t="shared" si="0"/>
        <v>38.34</v>
      </c>
      <c r="D26" s="135">
        <v>38.34</v>
      </c>
      <c r="E26" s="135"/>
      <c r="F26" s="40"/>
      <c r="G26" s="40"/>
      <c r="H26" s="41"/>
    </row>
    <row r="27" spans="1:8" ht="18" customHeight="1">
      <c r="A27" s="38">
        <v>2210201</v>
      </c>
      <c r="B27" s="40" t="s">
        <v>57</v>
      </c>
      <c r="C27" s="42">
        <f t="shared" si="0"/>
        <v>38.34</v>
      </c>
      <c r="D27" s="135">
        <v>38.34</v>
      </c>
      <c r="E27" s="135"/>
      <c r="F27" s="43"/>
      <c r="G27" s="43"/>
      <c r="H27" s="44"/>
    </row>
  </sheetData>
  <sheetProtection/>
  <mergeCells count="11"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I15" sqref="I15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73" t="s">
        <v>159</v>
      </c>
      <c r="B1" s="173"/>
      <c r="C1" s="25"/>
      <c r="D1" s="25"/>
      <c r="E1" s="25"/>
      <c r="F1" s="25"/>
      <c r="G1" s="26"/>
      <c r="H1" s="26"/>
      <c r="I1" s="26"/>
      <c r="J1" s="26"/>
      <c r="K1" s="26"/>
    </row>
    <row r="2" spans="1:11" ht="18.75">
      <c r="A2" s="208" t="s">
        <v>336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4.25">
      <c r="A3" s="25"/>
      <c r="B3" s="25"/>
      <c r="C3" s="25"/>
      <c r="D3" s="25"/>
      <c r="E3" s="25"/>
      <c r="F3" s="25"/>
      <c r="G3" s="26"/>
      <c r="H3" s="26"/>
      <c r="I3" s="26"/>
      <c r="J3" s="26"/>
      <c r="K3" s="26" t="s">
        <v>1</v>
      </c>
    </row>
    <row r="4" spans="1:11" ht="15">
      <c r="A4" s="209" t="s">
        <v>95</v>
      </c>
      <c r="B4" s="207" t="s">
        <v>49</v>
      </c>
      <c r="C4" s="207" t="s">
        <v>132</v>
      </c>
      <c r="D4" s="207" t="s">
        <v>139</v>
      </c>
      <c r="E4" s="207" t="s">
        <v>140</v>
      </c>
      <c r="F4" s="207" t="s">
        <v>141</v>
      </c>
      <c r="G4" s="207" t="s">
        <v>160</v>
      </c>
      <c r="H4" s="207"/>
      <c r="I4" s="207" t="s">
        <v>161</v>
      </c>
      <c r="J4" s="207" t="s">
        <v>162</v>
      </c>
      <c r="K4" s="207" t="s">
        <v>130</v>
      </c>
    </row>
    <row r="5" spans="1:11" ht="46.5">
      <c r="A5" s="209"/>
      <c r="B5" s="207"/>
      <c r="C5" s="207"/>
      <c r="D5" s="207"/>
      <c r="E5" s="207"/>
      <c r="F5" s="207"/>
      <c r="G5" s="27" t="s">
        <v>163</v>
      </c>
      <c r="H5" s="27" t="s">
        <v>164</v>
      </c>
      <c r="I5" s="207"/>
      <c r="J5" s="207"/>
      <c r="K5" s="207"/>
    </row>
    <row r="6" spans="1:11" ht="17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>
      <c r="A7" s="30" t="s">
        <v>165</v>
      </c>
      <c r="B7" s="29">
        <v>6.65</v>
      </c>
      <c r="C7" s="29"/>
      <c r="D7" s="29">
        <v>6.65</v>
      </c>
      <c r="E7" s="29"/>
      <c r="F7" s="29"/>
      <c r="G7" s="29"/>
      <c r="H7" s="29"/>
      <c r="I7" s="29"/>
      <c r="J7" s="29"/>
      <c r="K7" s="29"/>
    </row>
    <row r="8" spans="1:11" ht="17.25">
      <c r="A8" s="30" t="s">
        <v>166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7.25">
      <c r="A9" s="30" t="s">
        <v>167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27" ht="10.5">
      <c r="M27" t="s">
        <v>105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H5" sqref="H5"/>
    </sheetView>
  </sheetViews>
  <sheetFormatPr defaultColWidth="1.5" defaultRowHeight="11.25"/>
  <cols>
    <col min="1" max="1" width="25.33203125" style="14" customWidth="1"/>
    <col min="2" max="2" width="43.83203125" style="14" customWidth="1"/>
    <col min="3" max="6" width="26" style="14" customWidth="1"/>
    <col min="7" max="255" width="12" style="14" customWidth="1"/>
    <col min="256" max="16384" width="1.5" style="14" customWidth="1"/>
  </cols>
  <sheetData>
    <row r="1" ht="21" customHeight="1">
      <c r="A1" s="15" t="s">
        <v>168</v>
      </c>
    </row>
    <row r="2" spans="1:6" ht="47.25" customHeight="1">
      <c r="A2" s="211" t="s">
        <v>212</v>
      </c>
      <c r="B2" s="211"/>
      <c r="C2" s="211"/>
      <c r="D2" s="211"/>
      <c r="E2" s="211"/>
      <c r="F2" s="211"/>
    </row>
    <row r="3" spans="1:6" ht="19.5" customHeight="1">
      <c r="A3" s="16"/>
      <c r="B3" s="16"/>
      <c r="C3" s="16"/>
      <c r="D3" s="16"/>
      <c r="E3" s="16"/>
      <c r="F3" s="17" t="s">
        <v>1</v>
      </c>
    </row>
    <row r="4" spans="1:6" ht="36" customHeight="1">
      <c r="A4" s="212" t="s">
        <v>169</v>
      </c>
      <c r="B4" s="212" t="s">
        <v>317</v>
      </c>
      <c r="C4" s="212"/>
      <c r="D4" s="18" t="s">
        <v>170</v>
      </c>
      <c r="E4" s="212">
        <v>618.63</v>
      </c>
      <c r="F4" s="212"/>
    </row>
    <row r="5" spans="1:6" ht="36" customHeight="1">
      <c r="A5" s="212"/>
      <c r="B5" s="212"/>
      <c r="C5" s="212"/>
      <c r="D5" s="18" t="s">
        <v>171</v>
      </c>
      <c r="E5" s="212">
        <v>618.63</v>
      </c>
      <c r="F5" s="212"/>
    </row>
    <row r="6" spans="1:6" ht="73.5" customHeight="1">
      <c r="A6" s="18" t="s">
        <v>172</v>
      </c>
      <c r="B6" s="213" t="s">
        <v>335</v>
      </c>
      <c r="C6" s="214"/>
      <c r="D6" s="214"/>
      <c r="E6" s="214"/>
      <c r="F6" s="215"/>
    </row>
    <row r="7" spans="1:6" ht="26.25" customHeight="1">
      <c r="A7" s="210" t="s">
        <v>173</v>
      </c>
      <c r="B7" s="18" t="s">
        <v>174</v>
      </c>
      <c r="C7" s="18" t="s">
        <v>175</v>
      </c>
      <c r="D7" s="18" t="s">
        <v>176</v>
      </c>
      <c r="E7" s="18" t="s">
        <v>177</v>
      </c>
      <c r="F7" s="18" t="s">
        <v>178</v>
      </c>
    </row>
    <row r="8" spans="1:6" ht="26.25" customHeight="1">
      <c r="A8" s="210"/>
      <c r="B8" s="18" t="s">
        <v>318</v>
      </c>
      <c r="C8" s="18">
        <v>5</v>
      </c>
      <c r="D8" s="19" t="s">
        <v>319</v>
      </c>
      <c r="E8" s="18" t="s">
        <v>320</v>
      </c>
      <c r="F8" s="18">
        <v>110</v>
      </c>
    </row>
    <row r="9" spans="1:6" ht="26.25" customHeight="1">
      <c r="A9" s="210"/>
      <c r="B9" s="18" t="s">
        <v>321</v>
      </c>
      <c r="C9" s="18">
        <v>10</v>
      </c>
      <c r="D9" s="19" t="s">
        <v>319</v>
      </c>
      <c r="E9" s="18" t="s">
        <v>320</v>
      </c>
      <c r="F9" s="18">
        <v>0</v>
      </c>
    </row>
    <row r="10" spans="1:6" ht="26.25" customHeight="1">
      <c r="A10" s="210"/>
      <c r="B10" s="18" t="s">
        <v>322</v>
      </c>
      <c r="C10" s="132">
        <v>5</v>
      </c>
      <c r="D10" s="19" t="s">
        <v>319</v>
      </c>
      <c r="E10" s="18" t="s">
        <v>320</v>
      </c>
      <c r="F10" s="132">
        <v>0</v>
      </c>
    </row>
    <row r="11" spans="1:6" ht="26.25" customHeight="1">
      <c r="A11" s="210"/>
      <c r="B11" s="18" t="s">
        <v>323</v>
      </c>
      <c r="C11" s="132">
        <v>10</v>
      </c>
      <c r="D11" s="19" t="s">
        <v>319</v>
      </c>
      <c r="E11" s="18" t="s">
        <v>320</v>
      </c>
      <c r="F11" s="132">
        <v>150</v>
      </c>
    </row>
    <row r="12" spans="1:6" ht="26.25" customHeight="1">
      <c r="A12" s="210"/>
      <c r="B12" s="18" t="s">
        <v>324</v>
      </c>
      <c r="C12" s="132">
        <v>10</v>
      </c>
      <c r="D12" s="19" t="s">
        <v>319</v>
      </c>
      <c r="E12" s="18" t="s">
        <v>320</v>
      </c>
      <c r="F12" s="132">
        <v>9</v>
      </c>
    </row>
    <row r="13" spans="1:6" ht="26.25" customHeight="1">
      <c r="A13" s="210"/>
      <c r="B13" s="18" t="s">
        <v>325</v>
      </c>
      <c r="C13" s="132">
        <v>10</v>
      </c>
      <c r="D13" s="19" t="s">
        <v>319</v>
      </c>
      <c r="E13" s="148" t="s">
        <v>326</v>
      </c>
      <c r="F13" s="132" t="s">
        <v>327</v>
      </c>
    </row>
    <row r="14" spans="1:6" ht="26.25" customHeight="1">
      <c r="A14" s="210"/>
      <c r="B14" s="18" t="s">
        <v>328</v>
      </c>
      <c r="C14" s="132">
        <v>10</v>
      </c>
      <c r="D14" s="19" t="s">
        <v>319</v>
      </c>
      <c r="E14" s="148" t="s">
        <v>320</v>
      </c>
      <c r="F14" s="132">
        <v>0</v>
      </c>
    </row>
    <row r="15" spans="1:6" ht="26.25" customHeight="1">
      <c r="A15" s="210"/>
      <c r="B15" s="18" t="s">
        <v>329</v>
      </c>
      <c r="C15" s="132">
        <v>10</v>
      </c>
      <c r="D15" s="19" t="s">
        <v>330</v>
      </c>
      <c r="E15" s="149" t="s">
        <v>331</v>
      </c>
      <c r="F15" s="132">
        <v>140</v>
      </c>
    </row>
    <row r="16" spans="1:6" ht="26.25" customHeight="1">
      <c r="A16" s="210"/>
      <c r="B16" s="18" t="s">
        <v>332</v>
      </c>
      <c r="C16" s="132">
        <v>10</v>
      </c>
      <c r="D16" s="19" t="s">
        <v>330</v>
      </c>
      <c r="E16" s="149" t="s">
        <v>331</v>
      </c>
      <c r="F16" s="132">
        <v>471</v>
      </c>
    </row>
    <row r="17" spans="1:6" ht="15">
      <c r="A17" s="210"/>
      <c r="B17" s="18" t="s">
        <v>333</v>
      </c>
      <c r="C17" s="132">
        <v>10</v>
      </c>
      <c r="D17" s="19" t="s">
        <v>330</v>
      </c>
      <c r="E17" s="149" t="s">
        <v>331</v>
      </c>
      <c r="F17" s="132">
        <v>40</v>
      </c>
    </row>
    <row r="18" spans="1:6" ht="15">
      <c r="A18" s="210"/>
      <c r="B18" s="18" t="s">
        <v>334</v>
      </c>
      <c r="C18" s="132">
        <v>10</v>
      </c>
      <c r="D18" s="19" t="s">
        <v>319</v>
      </c>
      <c r="E18" s="132" t="s">
        <v>326</v>
      </c>
      <c r="F18" s="150">
        <v>0.98</v>
      </c>
    </row>
    <row r="19" spans="1:6" ht="12.75">
      <c r="A19" s="20"/>
      <c r="B19" s="21"/>
      <c r="C19" s="22"/>
      <c r="D19" s="22"/>
      <c r="E19" s="22"/>
      <c r="F19" s="21"/>
    </row>
    <row r="20" spans="1:6" ht="12.75">
      <c r="A20" s="20"/>
      <c r="B20" s="21"/>
      <c r="C20" s="22"/>
      <c r="D20" s="22"/>
      <c r="E20" s="22"/>
      <c r="F20" s="21"/>
    </row>
    <row r="21" spans="1:6" ht="12.75">
      <c r="A21" s="20"/>
      <c r="B21" s="21"/>
      <c r="C21" s="22"/>
      <c r="D21" s="22"/>
      <c r="E21" s="22"/>
      <c r="F21" s="21"/>
    </row>
    <row r="22" spans="1:6" ht="12.75">
      <c r="A22" s="20"/>
      <c r="B22" s="21"/>
      <c r="C22" s="22"/>
      <c r="D22" s="22"/>
      <c r="E22" s="22"/>
      <c r="F22" s="21"/>
    </row>
    <row r="23" spans="1:6" ht="12.75">
      <c r="A23" s="20"/>
      <c r="B23" s="21"/>
      <c r="C23" s="22"/>
      <c r="D23" s="22"/>
      <c r="E23" s="22"/>
      <c r="F23" s="21"/>
    </row>
    <row r="24" spans="1:6" ht="12.75">
      <c r="A24" s="20"/>
      <c r="B24" s="21"/>
      <c r="C24" s="22"/>
      <c r="D24" s="22"/>
      <c r="E24" s="22"/>
      <c r="F24" s="21"/>
    </row>
    <row r="25" spans="1:6" ht="12.75">
      <c r="A25" s="20"/>
      <c r="B25" s="21"/>
      <c r="C25" s="22"/>
      <c r="D25" s="22"/>
      <c r="E25" s="22"/>
      <c r="F25" s="21"/>
    </row>
    <row r="26" spans="1:6" ht="12.75">
      <c r="A26" s="20"/>
      <c r="B26" s="21"/>
      <c r="C26" s="22"/>
      <c r="D26" s="22"/>
      <c r="E26" s="22"/>
      <c r="F26" s="21"/>
    </row>
    <row r="27" spans="1:6" ht="12.75">
      <c r="A27" s="20"/>
      <c r="B27" s="21"/>
      <c r="C27" s="22"/>
      <c r="D27" s="22"/>
      <c r="E27" s="22"/>
      <c r="F27" s="21"/>
    </row>
    <row r="28" spans="1:6" ht="12.75">
      <c r="A28" s="20"/>
      <c r="B28" s="21"/>
      <c r="C28" s="22"/>
      <c r="D28" s="22"/>
      <c r="E28" s="22"/>
      <c r="F28" s="21"/>
    </row>
    <row r="29" spans="1:6" ht="12.75">
      <c r="A29" s="20"/>
      <c r="B29" s="21"/>
      <c r="C29" s="22"/>
      <c r="D29" s="22"/>
      <c r="E29" s="22"/>
      <c r="F29" s="21"/>
    </row>
    <row r="30" spans="1:6" ht="12.75">
      <c r="A30" s="20"/>
      <c r="B30" s="21"/>
      <c r="C30" s="22"/>
      <c r="D30" s="22"/>
      <c r="E30" s="22"/>
      <c r="F30" s="21"/>
    </row>
    <row r="31" spans="1:6" ht="12.75">
      <c r="A31" s="20"/>
      <c r="B31" s="21"/>
      <c r="C31" s="22"/>
      <c r="D31" s="22"/>
      <c r="E31" s="22"/>
      <c r="F31" s="21"/>
    </row>
    <row r="32" spans="1:6" ht="12.75">
      <c r="A32" s="20"/>
      <c r="B32" s="21"/>
      <c r="C32" s="22"/>
      <c r="D32" s="22"/>
      <c r="E32" s="22"/>
      <c r="F32" s="21"/>
    </row>
    <row r="33" spans="1:6" ht="12.75">
      <c r="A33" s="20"/>
      <c r="B33" s="21"/>
      <c r="C33" s="22"/>
      <c r="D33" s="22"/>
      <c r="E33" s="22"/>
      <c r="F33" s="21"/>
    </row>
    <row r="34" spans="1:6" ht="12.75">
      <c r="A34" s="20"/>
      <c r="B34" s="21"/>
      <c r="C34" s="22"/>
      <c r="D34" s="22"/>
      <c r="E34" s="22"/>
      <c r="F34" s="21"/>
    </row>
    <row r="35" spans="1:6" ht="12.75">
      <c r="A35" s="20"/>
      <c r="B35" s="21"/>
      <c r="C35" s="22"/>
      <c r="D35" s="22"/>
      <c r="E35" s="22"/>
      <c r="F35" s="21"/>
    </row>
    <row r="36" spans="2:6" ht="12.75">
      <c r="B36" s="23"/>
      <c r="C36" s="24"/>
      <c r="D36" s="24"/>
      <c r="E36" s="24"/>
      <c r="F36" s="23"/>
    </row>
    <row r="37" spans="2:6" ht="12.75">
      <c r="B37" s="23"/>
      <c r="C37" s="24"/>
      <c r="D37" s="24"/>
      <c r="E37" s="24"/>
      <c r="F37" s="23"/>
    </row>
    <row r="38" spans="2:6" ht="12.75">
      <c r="B38" s="23"/>
      <c r="C38" s="23"/>
      <c r="D38" s="23"/>
      <c r="E38" s="23"/>
      <c r="F38" s="23"/>
    </row>
    <row r="39" spans="2:6" ht="12.75">
      <c r="B39" s="23"/>
      <c r="C39" s="23"/>
      <c r="D39" s="23"/>
      <c r="E39" s="23"/>
      <c r="F39" s="23"/>
    </row>
    <row r="40" spans="2:6" ht="12.75">
      <c r="B40" s="23"/>
      <c r="C40" s="23"/>
      <c r="D40" s="23"/>
      <c r="E40" s="23"/>
      <c r="F40" s="23"/>
    </row>
    <row r="41" spans="2:6" ht="12.75">
      <c r="B41" s="23"/>
      <c r="C41" s="23"/>
      <c r="D41" s="23"/>
      <c r="E41" s="23"/>
      <c r="F41" s="23"/>
    </row>
    <row r="42" spans="2:6" ht="12.75">
      <c r="B42" s="23"/>
      <c r="C42" s="23"/>
      <c r="D42" s="23"/>
      <c r="E42" s="23"/>
      <c r="F42" s="23"/>
    </row>
    <row r="43" spans="2:6" ht="12.75">
      <c r="B43" s="23"/>
      <c r="C43" s="23"/>
      <c r="D43" s="23"/>
      <c r="E43" s="23"/>
      <c r="F43" s="23"/>
    </row>
    <row r="44" spans="2:6" ht="12.75">
      <c r="B44" s="23"/>
      <c r="C44" s="23"/>
      <c r="D44" s="23"/>
      <c r="E44" s="23"/>
      <c r="F44" s="23"/>
    </row>
    <row r="45" spans="2:6" ht="12.75">
      <c r="B45" s="23"/>
      <c r="C45" s="23"/>
      <c r="D45" s="23"/>
      <c r="E45" s="23"/>
      <c r="F45" s="23"/>
    </row>
    <row r="46" spans="2:6" ht="12.75">
      <c r="B46" s="23"/>
      <c r="C46" s="23"/>
      <c r="D46" s="23"/>
      <c r="E46" s="23"/>
      <c r="F46" s="23"/>
    </row>
    <row r="47" spans="2:6" ht="12.75">
      <c r="B47" s="23"/>
      <c r="C47" s="23"/>
      <c r="D47" s="23"/>
      <c r="E47" s="23"/>
      <c r="F47" s="23"/>
    </row>
    <row r="48" spans="2:6" ht="12.75">
      <c r="B48" s="23"/>
      <c r="C48" s="23"/>
      <c r="D48" s="23"/>
      <c r="E48" s="23"/>
      <c r="F48" s="23"/>
    </row>
    <row r="49" spans="2:6" ht="12.75">
      <c r="B49" s="23"/>
      <c r="C49" s="23"/>
      <c r="D49" s="23"/>
      <c r="E49" s="23"/>
      <c r="F49" s="23"/>
    </row>
    <row r="50" spans="2:6" ht="12.75">
      <c r="B50" s="23"/>
      <c r="C50" s="23"/>
      <c r="D50" s="23"/>
      <c r="E50" s="23"/>
      <c r="F50" s="23"/>
    </row>
    <row r="51" spans="2:6" ht="12.75">
      <c r="B51" s="23"/>
      <c r="C51" s="23"/>
      <c r="D51" s="23"/>
      <c r="E51" s="23"/>
      <c r="F51" s="23"/>
    </row>
    <row r="52" spans="2:6" ht="12.75">
      <c r="B52" s="23"/>
      <c r="C52" s="23"/>
      <c r="D52" s="23"/>
      <c r="E52" s="23"/>
      <c r="F52" s="23"/>
    </row>
    <row r="53" spans="2:6" ht="12.75">
      <c r="B53" s="23"/>
      <c r="C53" s="23"/>
      <c r="D53" s="23"/>
      <c r="E53" s="23"/>
      <c r="F53" s="23"/>
    </row>
    <row r="54" spans="2:6" ht="12.75">
      <c r="B54" s="23"/>
      <c r="C54" s="23"/>
      <c r="D54" s="23"/>
      <c r="E54" s="23"/>
      <c r="F54" s="23"/>
    </row>
    <row r="55" spans="2:6" ht="12.75">
      <c r="B55" s="23"/>
      <c r="C55" s="23"/>
      <c r="D55" s="23"/>
      <c r="E55" s="23"/>
      <c r="F55" s="23"/>
    </row>
    <row r="56" spans="2:6" ht="12.75">
      <c r="B56" s="23"/>
      <c r="C56" s="23"/>
      <c r="D56" s="23"/>
      <c r="E56" s="23"/>
      <c r="F56" s="23"/>
    </row>
  </sheetData>
  <sheetProtection/>
  <mergeCells count="7">
    <mergeCell ref="A7:A18"/>
    <mergeCell ref="A2:F2"/>
    <mergeCell ref="E4:F4"/>
    <mergeCell ref="E5:F5"/>
    <mergeCell ref="B6:F6"/>
    <mergeCell ref="A4:A5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B13" sqref="B13:G13"/>
    </sheetView>
  </sheetViews>
  <sheetFormatPr defaultColWidth="9.33203125" defaultRowHeight="11.25"/>
  <cols>
    <col min="1" max="7" width="18" style="0" customWidth="1"/>
  </cols>
  <sheetData>
    <row r="1" spans="1:2" ht="17.25">
      <c r="A1" s="173" t="s">
        <v>179</v>
      </c>
      <c r="B1" s="173"/>
    </row>
    <row r="2" spans="1:7" ht="24">
      <c r="A2" s="243" t="s">
        <v>213</v>
      </c>
      <c r="B2" s="243"/>
      <c r="C2" s="243"/>
      <c r="D2" s="243"/>
      <c r="E2" s="243"/>
      <c r="F2" s="243"/>
      <c r="G2" s="243"/>
    </row>
    <row r="3" spans="1:7" ht="12">
      <c r="A3" s="244"/>
      <c r="B3" s="244"/>
      <c r="C3" s="244"/>
      <c r="D3" s="244"/>
      <c r="E3" s="244"/>
      <c r="F3" s="244"/>
      <c r="G3" s="244"/>
    </row>
    <row r="4" spans="1:7" ht="28.5" customHeight="1">
      <c r="A4" s="245" t="s">
        <v>180</v>
      </c>
      <c r="B4" s="246"/>
      <c r="C4" s="246"/>
      <c r="D4" s="247"/>
      <c r="E4" s="247"/>
      <c r="F4" s="247"/>
      <c r="G4" s="248"/>
    </row>
    <row r="5" spans="1:7" ht="28.5" customHeight="1">
      <c r="A5" s="249" t="s">
        <v>181</v>
      </c>
      <c r="B5" s="250"/>
      <c r="C5" s="251"/>
      <c r="D5" s="252"/>
      <c r="E5" s="253"/>
      <c r="F5" s="253"/>
      <c r="G5" s="254"/>
    </row>
    <row r="6" spans="1:7" ht="28.5" customHeight="1">
      <c r="A6" s="221" t="s">
        <v>182</v>
      </c>
      <c r="B6" s="240" t="s">
        <v>183</v>
      </c>
      <c r="C6" s="241"/>
      <c r="D6" s="240"/>
      <c r="E6" s="240"/>
      <c r="F6" s="240"/>
      <c r="G6" s="242"/>
    </row>
    <row r="7" spans="1:7" ht="28.5" customHeight="1">
      <c r="A7" s="222"/>
      <c r="B7" s="240" t="s">
        <v>184</v>
      </c>
      <c r="C7" s="241"/>
      <c r="D7" s="240"/>
      <c r="E7" s="240"/>
      <c r="F7" s="240"/>
      <c r="G7" s="242"/>
    </row>
    <row r="8" spans="1:7" ht="28.5" customHeight="1">
      <c r="A8" s="222"/>
      <c r="B8" s="240" t="s">
        <v>185</v>
      </c>
      <c r="C8" s="241"/>
      <c r="D8" s="232"/>
      <c r="E8" s="233"/>
      <c r="F8" s="233"/>
      <c r="G8" s="234"/>
    </row>
    <row r="9" spans="1:7" ht="28.5" customHeight="1">
      <c r="A9" s="222"/>
      <c r="B9" s="230" t="s">
        <v>186</v>
      </c>
      <c r="C9" s="231"/>
      <c r="D9" s="232"/>
      <c r="E9" s="233"/>
      <c r="F9" s="233"/>
      <c r="G9" s="234"/>
    </row>
    <row r="10" spans="1:7" ht="28.5" customHeight="1">
      <c r="A10" s="223"/>
      <c r="B10" s="230" t="s">
        <v>187</v>
      </c>
      <c r="C10" s="231"/>
      <c r="D10" s="235"/>
      <c r="E10" s="236"/>
      <c r="F10" s="236"/>
      <c r="G10" s="237"/>
    </row>
    <row r="11" spans="1:7" ht="28.5" customHeight="1">
      <c r="A11" s="2" t="s">
        <v>188</v>
      </c>
      <c r="B11" s="230"/>
      <c r="C11" s="238"/>
      <c r="D11" s="238"/>
      <c r="E11" s="238"/>
      <c r="F11" s="238"/>
      <c r="G11" s="239"/>
    </row>
    <row r="12" spans="1:7" ht="28.5" customHeight="1">
      <c r="A12" s="2" t="s">
        <v>189</v>
      </c>
      <c r="B12" s="218"/>
      <c r="C12" s="219"/>
      <c r="D12" s="219"/>
      <c r="E12" s="219"/>
      <c r="F12" s="219"/>
      <c r="G12" s="220"/>
    </row>
    <row r="13" spans="1:7" ht="28.5" customHeight="1">
      <c r="A13" s="2" t="s">
        <v>190</v>
      </c>
      <c r="B13" s="218"/>
      <c r="C13" s="219"/>
      <c r="D13" s="219"/>
      <c r="E13" s="219"/>
      <c r="F13" s="219"/>
      <c r="G13" s="220"/>
    </row>
    <row r="14" spans="1:7" ht="28.5" customHeight="1">
      <c r="A14" s="224" t="s">
        <v>173</v>
      </c>
      <c r="B14" s="3" t="s">
        <v>191</v>
      </c>
      <c r="C14" s="3" t="s">
        <v>192</v>
      </c>
      <c r="D14" s="1" t="s">
        <v>193</v>
      </c>
      <c r="E14" s="1" t="s">
        <v>178</v>
      </c>
      <c r="F14" s="1" t="s">
        <v>194</v>
      </c>
      <c r="G14" s="4" t="s">
        <v>195</v>
      </c>
    </row>
    <row r="15" spans="1:7" ht="28.5" customHeight="1">
      <c r="A15" s="224"/>
      <c r="B15" s="226" t="s">
        <v>196</v>
      </c>
      <c r="C15" s="216" t="s">
        <v>197</v>
      </c>
      <c r="D15" s="5" t="s">
        <v>198</v>
      </c>
      <c r="E15" s="5"/>
      <c r="F15" s="5"/>
      <c r="G15" s="4"/>
    </row>
    <row r="16" spans="1:7" ht="28.5" customHeight="1">
      <c r="A16" s="224"/>
      <c r="B16" s="226"/>
      <c r="C16" s="216"/>
      <c r="D16" s="5" t="s">
        <v>199</v>
      </c>
      <c r="E16" s="5"/>
      <c r="F16" s="5"/>
      <c r="G16" s="4"/>
    </row>
    <row r="17" spans="1:7" ht="28.5" customHeight="1">
      <c r="A17" s="224"/>
      <c r="B17" s="226"/>
      <c r="C17" s="216"/>
      <c r="D17" s="5" t="s">
        <v>200</v>
      </c>
      <c r="E17" s="6"/>
      <c r="F17" s="5"/>
      <c r="G17" s="4"/>
    </row>
    <row r="18" spans="1:7" ht="28.5" customHeight="1">
      <c r="A18" s="224"/>
      <c r="B18" s="226"/>
      <c r="C18" s="216" t="s">
        <v>201</v>
      </c>
      <c r="D18" s="5" t="s">
        <v>198</v>
      </c>
      <c r="E18" s="5"/>
      <c r="F18" s="5"/>
      <c r="G18" s="4"/>
    </row>
    <row r="19" spans="1:7" ht="28.5" customHeight="1">
      <c r="A19" s="224"/>
      <c r="B19" s="226"/>
      <c r="C19" s="216"/>
      <c r="D19" s="5" t="s">
        <v>199</v>
      </c>
      <c r="E19" s="5"/>
      <c r="F19" s="5"/>
      <c r="G19" s="4"/>
    </row>
    <row r="20" spans="1:7" ht="28.5" customHeight="1">
      <c r="A20" s="224"/>
      <c r="B20" s="226"/>
      <c r="C20" s="216"/>
      <c r="D20" s="5" t="s">
        <v>200</v>
      </c>
      <c r="E20" s="5"/>
      <c r="F20" s="5"/>
      <c r="G20" s="4"/>
    </row>
    <row r="21" spans="1:7" ht="28.5" customHeight="1">
      <c r="A21" s="224"/>
      <c r="B21" s="226"/>
      <c r="C21" s="216" t="s">
        <v>202</v>
      </c>
      <c r="D21" s="5" t="s">
        <v>198</v>
      </c>
      <c r="E21" s="5"/>
      <c r="F21" s="5"/>
      <c r="G21" s="4"/>
    </row>
    <row r="22" spans="1:7" ht="28.5" customHeight="1">
      <c r="A22" s="224"/>
      <c r="B22" s="226"/>
      <c r="C22" s="216"/>
      <c r="D22" s="5" t="s">
        <v>199</v>
      </c>
      <c r="E22" s="5"/>
      <c r="F22" s="5"/>
      <c r="G22" s="4"/>
    </row>
    <row r="23" spans="1:7" ht="28.5" customHeight="1">
      <c r="A23" s="224"/>
      <c r="B23" s="226"/>
      <c r="C23" s="216"/>
      <c r="D23" s="5" t="s">
        <v>200</v>
      </c>
      <c r="E23" s="5"/>
      <c r="F23" s="5"/>
      <c r="G23" s="4"/>
    </row>
    <row r="24" spans="1:7" ht="28.5" customHeight="1">
      <c r="A24" s="224"/>
      <c r="B24" s="226"/>
      <c r="C24" s="216" t="s">
        <v>203</v>
      </c>
      <c r="D24" s="5" t="s">
        <v>198</v>
      </c>
      <c r="E24" s="6"/>
      <c r="F24" s="5"/>
      <c r="G24" s="4"/>
    </row>
    <row r="25" spans="1:7" ht="28.5" customHeight="1">
      <c r="A25" s="224"/>
      <c r="B25" s="226"/>
      <c r="C25" s="216"/>
      <c r="D25" s="5" t="s">
        <v>199</v>
      </c>
      <c r="E25" s="5"/>
      <c r="F25" s="5"/>
      <c r="G25" s="4"/>
    </row>
    <row r="26" spans="1:7" ht="28.5" customHeight="1">
      <c r="A26" s="224"/>
      <c r="B26" s="226"/>
      <c r="C26" s="216"/>
      <c r="D26" s="5" t="s">
        <v>200</v>
      </c>
      <c r="E26" s="5"/>
      <c r="F26" s="5"/>
      <c r="G26" s="4"/>
    </row>
    <row r="27" spans="1:7" ht="28.5" customHeight="1">
      <c r="A27" s="224"/>
      <c r="B27" s="227" t="s">
        <v>204</v>
      </c>
      <c r="C27" s="216" t="s">
        <v>205</v>
      </c>
      <c r="D27" s="5" t="s">
        <v>198</v>
      </c>
      <c r="E27" s="7"/>
      <c r="F27" s="7"/>
      <c r="G27" s="8"/>
    </row>
    <row r="28" spans="1:7" ht="28.5" customHeight="1">
      <c r="A28" s="224"/>
      <c r="B28" s="228"/>
      <c r="C28" s="216"/>
      <c r="D28" s="5" t="s">
        <v>199</v>
      </c>
      <c r="E28" s="9"/>
      <c r="F28" s="9"/>
      <c r="G28" s="10"/>
    </row>
    <row r="29" spans="1:7" ht="28.5" customHeight="1">
      <c r="A29" s="224"/>
      <c r="B29" s="228"/>
      <c r="C29" s="216"/>
      <c r="D29" s="5" t="s">
        <v>200</v>
      </c>
      <c r="E29" s="9"/>
      <c r="F29" s="9"/>
      <c r="G29" s="10"/>
    </row>
    <row r="30" spans="1:7" ht="28.5" customHeight="1">
      <c r="A30" s="224"/>
      <c r="B30" s="228"/>
      <c r="C30" s="216" t="s">
        <v>206</v>
      </c>
      <c r="D30" s="5" t="s">
        <v>198</v>
      </c>
      <c r="E30" s="9"/>
      <c r="F30" s="9"/>
      <c r="G30" s="10"/>
    </row>
    <row r="31" spans="1:7" ht="28.5" customHeight="1">
      <c r="A31" s="224"/>
      <c r="B31" s="228"/>
      <c r="C31" s="216"/>
      <c r="D31" s="5" t="s">
        <v>199</v>
      </c>
      <c r="E31" s="9"/>
      <c r="F31" s="9"/>
      <c r="G31" s="10"/>
    </row>
    <row r="32" spans="1:7" ht="28.5" customHeight="1">
      <c r="A32" s="224"/>
      <c r="B32" s="228"/>
      <c r="C32" s="216"/>
      <c r="D32" s="5" t="s">
        <v>200</v>
      </c>
      <c r="E32" s="9"/>
      <c r="F32" s="9"/>
      <c r="G32" s="10"/>
    </row>
    <row r="33" spans="1:7" ht="28.5" customHeight="1">
      <c r="A33" s="224"/>
      <c r="B33" s="228"/>
      <c r="C33" s="216" t="s">
        <v>207</v>
      </c>
      <c r="D33" s="5" t="s">
        <v>198</v>
      </c>
      <c r="E33" s="9"/>
      <c r="F33" s="9"/>
      <c r="G33" s="10"/>
    </row>
    <row r="34" spans="1:7" ht="28.5" customHeight="1">
      <c r="A34" s="224"/>
      <c r="B34" s="228"/>
      <c r="C34" s="216"/>
      <c r="D34" s="5" t="s">
        <v>199</v>
      </c>
      <c r="E34" s="9"/>
      <c r="F34" s="9"/>
      <c r="G34" s="10"/>
    </row>
    <row r="35" spans="1:7" ht="28.5" customHeight="1">
      <c r="A35" s="224"/>
      <c r="B35" s="228"/>
      <c r="C35" s="216"/>
      <c r="D35" s="5" t="s">
        <v>200</v>
      </c>
      <c r="E35" s="9"/>
      <c r="F35" s="9"/>
      <c r="G35" s="10"/>
    </row>
    <row r="36" spans="1:7" ht="28.5" customHeight="1">
      <c r="A36" s="224"/>
      <c r="B36" s="228"/>
      <c r="C36" s="216" t="s">
        <v>208</v>
      </c>
      <c r="D36" s="5" t="s">
        <v>198</v>
      </c>
      <c r="E36" s="9"/>
      <c r="F36" s="9"/>
      <c r="G36" s="10"/>
    </row>
    <row r="37" spans="1:7" ht="28.5" customHeight="1">
      <c r="A37" s="224"/>
      <c r="B37" s="228"/>
      <c r="C37" s="216"/>
      <c r="D37" s="5" t="s">
        <v>199</v>
      </c>
      <c r="E37" s="9"/>
      <c r="F37" s="9"/>
      <c r="G37" s="10"/>
    </row>
    <row r="38" spans="1:7" ht="28.5" customHeight="1">
      <c r="A38" s="224"/>
      <c r="B38" s="228"/>
      <c r="C38" s="216"/>
      <c r="D38" s="5" t="s">
        <v>200</v>
      </c>
      <c r="E38" s="9"/>
      <c r="F38" s="9"/>
      <c r="G38" s="10"/>
    </row>
    <row r="39" spans="1:7" ht="28.5" customHeight="1">
      <c r="A39" s="224"/>
      <c r="B39" s="228"/>
      <c r="C39" s="216" t="s">
        <v>209</v>
      </c>
      <c r="D39" s="5" t="s">
        <v>198</v>
      </c>
      <c r="E39" s="9"/>
      <c r="F39" s="9"/>
      <c r="G39" s="10"/>
    </row>
    <row r="40" spans="1:7" ht="28.5" customHeight="1">
      <c r="A40" s="224"/>
      <c r="B40" s="228"/>
      <c r="C40" s="216"/>
      <c r="D40" s="5" t="s">
        <v>199</v>
      </c>
      <c r="E40" s="9"/>
      <c r="F40" s="9"/>
      <c r="G40" s="10"/>
    </row>
    <row r="41" spans="1:7" ht="28.5" customHeight="1">
      <c r="A41" s="225"/>
      <c r="B41" s="229"/>
      <c r="C41" s="217"/>
      <c r="D41" s="11" t="s">
        <v>200</v>
      </c>
      <c r="E41" s="12"/>
      <c r="F41" s="12"/>
      <c r="G41" s="13"/>
    </row>
  </sheetData>
  <sheetProtection/>
  <mergeCells count="33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36" sqref="D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21" t="s">
        <v>0</v>
      </c>
    </row>
    <row r="2" spans="1:10" ht="30" customHeight="1">
      <c r="A2" s="152" t="s">
        <v>254</v>
      </c>
      <c r="B2" s="152"/>
      <c r="C2" s="152"/>
      <c r="D2" s="152"/>
      <c r="E2" s="152"/>
      <c r="F2" s="152"/>
      <c r="G2" s="45"/>
      <c r="H2" s="45"/>
      <c r="I2" s="45"/>
      <c r="J2" s="45"/>
    </row>
    <row r="4" spans="5:6" ht="11.25">
      <c r="E4" s="153" t="s">
        <v>1</v>
      </c>
      <c r="F4" s="153"/>
    </row>
    <row r="5" spans="1:7" ht="23.25" customHeight="1">
      <c r="A5" s="154" t="s">
        <v>2</v>
      </c>
      <c r="B5" s="155" t="s">
        <v>2</v>
      </c>
      <c r="C5" s="156" t="s">
        <v>3</v>
      </c>
      <c r="D5" s="156"/>
      <c r="E5" s="156"/>
      <c r="F5" s="156"/>
      <c r="G5" s="156"/>
    </row>
    <row r="6" spans="1:7" ht="12" customHeight="1">
      <c r="A6" s="157" t="s">
        <v>4</v>
      </c>
      <c r="B6" s="158" t="s">
        <v>214</v>
      </c>
      <c r="C6" s="158" t="s">
        <v>6</v>
      </c>
      <c r="D6" s="156" t="s">
        <v>214</v>
      </c>
      <c r="E6" s="156"/>
      <c r="F6" s="156"/>
      <c r="G6" s="156"/>
    </row>
    <row r="7" spans="1:7" ht="12">
      <c r="A7" s="157" t="s">
        <v>4</v>
      </c>
      <c r="B7" s="158" t="s">
        <v>7</v>
      </c>
      <c r="C7" s="158" t="s">
        <v>6</v>
      </c>
      <c r="D7" s="122" t="s">
        <v>8</v>
      </c>
      <c r="E7" s="33" t="s">
        <v>9</v>
      </c>
      <c r="F7" s="33" t="s">
        <v>10</v>
      </c>
      <c r="G7" s="33" t="s">
        <v>11</v>
      </c>
    </row>
    <row r="8" spans="1:7" ht="12">
      <c r="A8" s="61" t="s">
        <v>12</v>
      </c>
      <c r="B8" s="36">
        <f>SUM(B9:B11)</f>
        <v>616.77</v>
      </c>
      <c r="C8" s="61" t="s">
        <v>13</v>
      </c>
      <c r="D8" s="122"/>
      <c r="E8" s="33"/>
      <c r="F8" s="123"/>
      <c r="G8" s="33"/>
    </row>
    <row r="9" spans="1:7" ht="13.5" customHeight="1">
      <c r="A9" s="61" t="s">
        <v>9</v>
      </c>
      <c r="B9" s="36">
        <v>616.77</v>
      </c>
      <c r="C9" s="60" t="s">
        <v>14</v>
      </c>
      <c r="D9" s="36">
        <f>SUM(E9:G9)</f>
        <v>3.2</v>
      </c>
      <c r="E9" s="133">
        <v>3.2</v>
      </c>
      <c r="F9" s="124"/>
      <c r="G9" s="40"/>
    </row>
    <row r="10" spans="1:7" ht="13.5" customHeight="1">
      <c r="A10" s="61" t="s">
        <v>10</v>
      </c>
      <c r="B10" s="36"/>
      <c r="C10" s="60" t="s">
        <v>15</v>
      </c>
      <c r="D10" s="36">
        <f aca="true" t="shared" si="0" ref="D10:D32">SUM(E10:G10)</f>
        <v>0</v>
      </c>
      <c r="E10" s="36"/>
      <c r="F10" s="124"/>
      <c r="G10" s="40"/>
    </row>
    <row r="11" spans="1:7" ht="13.5" customHeight="1">
      <c r="A11" s="61" t="s">
        <v>11</v>
      </c>
      <c r="B11" s="36"/>
      <c r="C11" s="60" t="s">
        <v>16</v>
      </c>
      <c r="D11" s="36">
        <f t="shared" si="0"/>
        <v>0</v>
      </c>
      <c r="E11" s="36"/>
      <c r="F11" s="124"/>
      <c r="G11" s="40"/>
    </row>
    <row r="12" spans="1:7" ht="13.5" customHeight="1">
      <c r="A12" s="61"/>
      <c r="B12" s="36"/>
      <c r="C12" s="60" t="s">
        <v>17</v>
      </c>
      <c r="D12" s="36">
        <f t="shared" si="0"/>
        <v>0</v>
      </c>
      <c r="E12" s="36"/>
      <c r="F12" s="124"/>
      <c r="G12" s="40"/>
    </row>
    <row r="13" spans="1:7" ht="13.5" customHeight="1">
      <c r="A13" s="61"/>
      <c r="B13" s="36"/>
      <c r="C13" s="60" t="s">
        <v>18</v>
      </c>
      <c r="D13" s="36">
        <f t="shared" si="0"/>
        <v>481.73</v>
      </c>
      <c r="E13" s="133">
        <v>481.73</v>
      </c>
      <c r="F13" s="124"/>
      <c r="G13" s="40"/>
    </row>
    <row r="14" spans="1:7" ht="13.5" customHeight="1">
      <c r="A14" s="61"/>
      <c r="B14" s="36"/>
      <c r="C14" s="60" t="s">
        <v>19</v>
      </c>
      <c r="D14" s="36">
        <f t="shared" si="0"/>
        <v>0</v>
      </c>
      <c r="E14" s="36"/>
      <c r="F14" s="124"/>
      <c r="G14" s="40"/>
    </row>
    <row r="15" spans="1:7" ht="13.5" customHeight="1">
      <c r="A15" s="61"/>
      <c r="B15" s="36"/>
      <c r="C15" s="60" t="s">
        <v>20</v>
      </c>
      <c r="D15" s="36">
        <f t="shared" si="0"/>
        <v>0</v>
      </c>
      <c r="E15" s="36"/>
      <c r="F15" s="124"/>
      <c r="G15" s="40"/>
    </row>
    <row r="16" spans="1:7" ht="13.5" customHeight="1">
      <c r="A16" s="61"/>
      <c r="B16" s="36"/>
      <c r="C16" s="60" t="s">
        <v>21</v>
      </c>
      <c r="D16" s="36">
        <f t="shared" si="0"/>
        <v>76.67</v>
      </c>
      <c r="E16" s="139">
        <v>76.67</v>
      </c>
      <c r="F16" s="124"/>
      <c r="G16" s="40"/>
    </row>
    <row r="17" spans="1:7" ht="13.5" customHeight="1">
      <c r="A17" s="61"/>
      <c r="B17" s="36"/>
      <c r="C17" s="60" t="s">
        <v>22</v>
      </c>
      <c r="D17" s="36">
        <f t="shared" si="0"/>
        <v>32.9</v>
      </c>
      <c r="E17" s="139">
        <v>32.9</v>
      </c>
      <c r="F17" s="124"/>
      <c r="G17" s="40"/>
    </row>
    <row r="18" spans="1:7" ht="13.5" customHeight="1">
      <c r="A18" s="61"/>
      <c r="B18" s="36"/>
      <c r="C18" s="60" t="s">
        <v>23</v>
      </c>
      <c r="D18" s="36">
        <f t="shared" si="0"/>
        <v>0</v>
      </c>
      <c r="E18" s="36"/>
      <c r="F18" s="124"/>
      <c r="G18" s="40"/>
    </row>
    <row r="19" spans="1:7" ht="13.5" customHeight="1">
      <c r="A19" s="61"/>
      <c r="B19" s="36"/>
      <c r="C19" s="60" t="s">
        <v>24</v>
      </c>
      <c r="D19" s="36">
        <f t="shared" si="0"/>
        <v>0</v>
      </c>
      <c r="E19" s="36"/>
      <c r="F19" s="124"/>
      <c r="G19" s="40"/>
    </row>
    <row r="20" spans="1:7" ht="13.5" customHeight="1">
      <c r="A20" s="61"/>
      <c r="B20" s="36"/>
      <c r="C20" s="60" t="s">
        <v>25</v>
      </c>
      <c r="D20" s="36">
        <f t="shared" si="0"/>
        <v>0</v>
      </c>
      <c r="E20" s="36"/>
      <c r="F20" s="124"/>
      <c r="G20" s="40"/>
    </row>
    <row r="21" spans="1:7" ht="13.5" customHeight="1">
      <c r="A21" s="61"/>
      <c r="B21" s="36"/>
      <c r="C21" s="60" t="s">
        <v>26</v>
      </c>
      <c r="D21" s="36">
        <f t="shared" si="0"/>
        <v>0</v>
      </c>
      <c r="E21" s="36"/>
      <c r="F21" s="124"/>
      <c r="G21" s="40"/>
    </row>
    <row r="22" spans="1:7" ht="13.5" customHeight="1">
      <c r="A22" s="61"/>
      <c r="B22" s="36"/>
      <c r="C22" s="60" t="s">
        <v>27</v>
      </c>
      <c r="D22" s="36">
        <f t="shared" si="0"/>
        <v>0</v>
      </c>
      <c r="E22" s="36"/>
      <c r="F22" s="124"/>
      <c r="G22" s="40"/>
    </row>
    <row r="23" spans="1:7" ht="13.5" customHeight="1">
      <c r="A23" s="61"/>
      <c r="B23" s="62"/>
      <c r="C23" s="60" t="s">
        <v>28</v>
      </c>
      <c r="D23" s="36">
        <f t="shared" si="0"/>
        <v>0</v>
      </c>
      <c r="E23" s="36"/>
      <c r="F23" s="124"/>
      <c r="G23" s="40"/>
    </row>
    <row r="24" spans="1:7" ht="13.5" customHeight="1">
      <c r="A24" s="61"/>
      <c r="B24" s="62"/>
      <c r="C24" s="60" t="s">
        <v>29</v>
      </c>
      <c r="D24" s="36">
        <f t="shared" si="0"/>
        <v>0</v>
      </c>
      <c r="E24" s="36"/>
      <c r="F24" s="124"/>
      <c r="G24" s="40"/>
    </row>
    <row r="25" spans="1:7" ht="13.5" customHeight="1">
      <c r="A25" s="61"/>
      <c r="B25" s="62"/>
      <c r="C25" s="60" t="s">
        <v>30</v>
      </c>
      <c r="D25" s="36">
        <f t="shared" si="0"/>
        <v>0</v>
      </c>
      <c r="E25" s="36"/>
      <c r="F25" s="124"/>
      <c r="G25" s="40"/>
    </row>
    <row r="26" spans="1:7" ht="13.5" customHeight="1">
      <c r="A26" s="61"/>
      <c r="B26" s="62"/>
      <c r="C26" s="63" t="s">
        <v>31</v>
      </c>
      <c r="D26" s="36">
        <f t="shared" si="0"/>
        <v>0</v>
      </c>
      <c r="E26" s="36"/>
      <c r="F26" s="124"/>
      <c r="G26" s="40"/>
    </row>
    <row r="27" spans="1:7" ht="13.5" customHeight="1">
      <c r="A27" s="61"/>
      <c r="B27" s="62"/>
      <c r="C27" s="63" t="s">
        <v>32</v>
      </c>
      <c r="D27" s="36">
        <f t="shared" si="0"/>
        <v>38.34</v>
      </c>
      <c r="E27" s="133">
        <v>38.34</v>
      </c>
      <c r="F27" s="124"/>
      <c r="G27" s="40"/>
    </row>
    <row r="28" spans="1:7" ht="13.5" customHeight="1">
      <c r="A28" s="125"/>
      <c r="B28" s="36"/>
      <c r="C28" s="63" t="s">
        <v>33</v>
      </c>
      <c r="D28" s="36">
        <f t="shared" si="0"/>
        <v>0</v>
      </c>
      <c r="E28" s="36"/>
      <c r="F28" s="124"/>
      <c r="G28" s="40"/>
    </row>
    <row r="29" spans="1:7" ht="13.5" customHeight="1">
      <c r="A29" s="125"/>
      <c r="B29" s="36"/>
      <c r="C29" s="63" t="s">
        <v>34</v>
      </c>
      <c r="D29" s="36">
        <f t="shared" si="0"/>
        <v>0</v>
      </c>
      <c r="E29" s="36"/>
      <c r="F29" s="124"/>
      <c r="G29" s="40"/>
    </row>
    <row r="30" spans="1:7" ht="13.5" customHeight="1">
      <c r="A30" s="61"/>
      <c r="B30" s="62"/>
      <c r="C30" s="63" t="s">
        <v>35</v>
      </c>
      <c r="D30" s="36">
        <f t="shared" si="0"/>
        <v>0</v>
      </c>
      <c r="E30" s="36"/>
      <c r="F30" s="124"/>
      <c r="G30" s="40"/>
    </row>
    <row r="31" spans="1:7" ht="13.5" customHeight="1">
      <c r="A31" s="61" t="s">
        <v>36</v>
      </c>
      <c r="B31" s="133">
        <v>16.07</v>
      </c>
      <c r="C31" s="63" t="s">
        <v>37</v>
      </c>
      <c r="D31" s="36">
        <f t="shared" si="0"/>
        <v>0</v>
      </c>
      <c r="E31" s="36"/>
      <c r="F31" s="124"/>
      <c r="G31" s="40"/>
    </row>
    <row r="32" spans="1:7" ht="13.5" customHeight="1">
      <c r="A32" s="126" t="s">
        <v>38</v>
      </c>
      <c r="B32" s="127">
        <v>16.07</v>
      </c>
      <c r="C32" s="63" t="s">
        <v>39</v>
      </c>
      <c r="D32" s="36">
        <f t="shared" si="0"/>
        <v>0</v>
      </c>
      <c r="E32" s="36"/>
      <c r="F32" s="124"/>
      <c r="G32" s="40"/>
    </row>
    <row r="33" spans="1:7" ht="13.5" customHeight="1">
      <c r="A33" s="126" t="s">
        <v>40</v>
      </c>
      <c r="B33" s="127"/>
      <c r="C33" s="128" t="s">
        <v>41</v>
      </c>
      <c r="D33" s="127">
        <f>SUM(E34:F34)</f>
        <v>0</v>
      </c>
      <c r="E33" s="36">
        <v>0</v>
      </c>
      <c r="F33" s="36">
        <f>SUM(F9:F32)</f>
        <v>0</v>
      </c>
      <c r="G33" s="36">
        <f>SUM(G9:G32)</f>
        <v>0</v>
      </c>
    </row>
    <row r="34" spans="1:7" ht="13.5" customHeight="1">
      <c r="A34" s="126" t="s">
        <v>11</v>
      </c>
      <c r="B34" s="127"/>
      <c r="C34" s="40"/>
      <c r="D34" s="40"/>
      <c r="E34" s="127"/>
      <c r="F34" s="129"/>
      <c r="G34" s="40"/>
    </row>
    <row r="35" spans="1:7" ht="13.5" customHeight="1">
      <c r="A35" s="130" t="s">
        <v>42</v>
      </c>
      <c r="B35" s="42">
        <f>B9+B31</f>
        <v>632.84</v>
      </c>
      <c r="C35" s="131" t="s">
        <v>43</v>
      </c>
      <c r="D35" s="36">
        <f>E35</f>
        <v>632.84</v>
      </c>
      <c r="E35" s="42">
        <v>632.84</v>
      </c>
      <c r="F35" s="42">
        <f>F33</f>
        <v>0</v>
      </c>
      <c r="G35" s="42">
        <f>G33</f>
        <v>0</v>
      </c>
    </row>
    <row r="36" ht="30" customHeight="1">
      <c r="A36" s="68" t="s">
        <v>44</v>
      </c>
    </row>
    <row r="37" ht="16.5" customHeight="1">
      <c r="A37" s="69" t="s">
        <v>45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59" t="s">
        <v>46</v>
      </c>
      <c r="B1" s="160"/>
      <c r="C1" s="160"/>
      <c r="D1" s="160"/>
      <c r="E1" s="160"/>
    </row>
    <row r="2" spans="1:6" ht="54" customHeight="1">
      <c r="A2" s="161" t="s">
        <v>217</v>
      </c>
      <c r="B2" s="152"/>
      <c r="C2" s="152"/>
      <c r="D2" s="152"/>
      <c r="E2" s="152"/>
      <c r="F2" s="120"/>
    </row>
    <row r="3" spans="2:5" s="108" customFormat="1" ht="23.25" customHeight="1">
      <c r="B3" s="162" t="s">
        <v>1</v>
      </c>
      <c r="C3" s="162"/>
      <c r="D3" s="162"/>
      <c r="E3" s="162"/>
    </row>
    <row r="4" spans="1:5" s="119" customFormat="1" ht="20.25" customHeight="1">
      <c r="A4" s="166" t="s">
        <v>47</v>
      </c>
      <c r="B4" s="168" t="s">
        <v>48</v>
      </c>
      <c r="C4" s="163" t="s">
        <v>210</v>
      </c>
      <c r="D4" s="164"/>
      <c r="E4" s="165"/>
    </row>
    <row r="5" spans="1:5" s="119" customFormat="1" ht="20.25" customHeight="1">
      <c r="A5" s="167"/>
      <c r="B5" s="169"/>
      <c r="C5" s="110" t="s">
        <v>49</v>
      </c>
      <c r="D5" s="110" t="s">
        <v>50</v>
      </c>
      <c r="E5" s="112" t="s">
        <v>51</v>
      </c>
    </row>
    <row r="6" spans="1:5" s="119" customFormat="1" ht="20.25" customHeight="1">
      <c r="A6" s="79"/>
      <c r="B6" s="113" t="s">
        <v>49</v>
      </c>
      <c r="C6" s="137">
        <f>D6+E6</f>
        <v>632.84</v>
      </c>
      <c r="D6" s="137">
        <v>594.11</v>
      </c>
      <c r="E6" s="136">
        <f>E12+E13</f>
        <v>38.73</v>
      </c>
    </row>
    <row r="7" spans="1:5" s="119" customFormat="1" ht="20.25" customHeight="1">
      <c r="A7" s="134" t="s">
        <v>218</v>
      </c>
      <c r="B7" s="134" t="s">
        <v>219</v>
      </c>
      <c r="C7" s="113">
        <v>3.2</v>
      </c>
      <c r="D7" s="135">
        <v>3.2</v>
      </c>
      <c r="E7" s="135"/>
    </row>
    <row r="8" spans="1:5" s="119" customFormat="1" ht="20.25" customHeight="1">
      <c r="A8" s="134" t="s">
        <v>220</v>
      </c>
      <c r="B8" s="134" t="s">
        <v>221</v>
      </c>
      <c r="C8" s="113">
        <f aca="true" t="shared" si="0" ref="C8:C24">D8+E8</f>
        <v>3.2</v>
      </c>
      <c r="D8" s="135">
        <v>3.2</v>
      </c>
      <c r="E8" s="135"/>
    </row>
    <row r="9" spans="1:5" s="119" customFormat="1" ht="20.25" customHeight="1">
      <c r="A9" s="134" t="s">
        <v>222</v>
      </c>
      <c r="B9" s="134" t="s">
        <v>223</v>
      </c>
      <c r="C9" s="113">
        <f t="shared" si="0"/>
        <v>3.2</v>
      </c>
      <c r="D9" s="135">
        <v>3.2</v>
      </c>
      <c r="E9" s="135"/>
    </row>
    <row r="10" spans="1:5" s="119" customFormat="1" ht="20.25" customHeight="1">
      <c r="A10" s="134" t="s">
        <v>224</v>
      </c>
      <c r="B10" s="134" t="s">
        <v>225</v>
      </c>
      <c r="C10" s="137">
        <f>C11</f>
        <v>481.73</v>
      </c>
      <c r="D10" s="135">
        <v>443</v>
      </c>
      <c r="E10" s="135">
        <f>E11</f>
        <v>38.73</v>
      </c>
    </row>
    <row r="11" spans="1:5" s="119" customFormat="1" ht="20.25" customHeight="1">
      <c r="A11" s="134" t="s">
        <v>226</v>
      </c>
      <c r="B11" s="134" t="s">
        <v>227</v>
      </c>
      <c r="C11" s="151">
        <f>C12+C13</f>
        <v>481.73</v>
      </c>
      <c r="D11" s="135">
        <f>D12+D13</f>
        <v>443</v>
      </c>
      <c r="E11" s="135">
        <f>E12+E13</f>
        <v>38.73</v>
      </c>
    </row>
    <row r="12" spans="1:5" s="119" customFormat="1" ht="20.25" customHeight="1">
      <c r="A12" s="134" t="s">
        <v>228</v>
      </c>
      <c r="B12" s="134" t="s">
        <v>229</v>
      </c>
      <c r="C12" s="113">
        <f t="shared" si="0"/>
        <v>6.62</v>
      </c>
      <c r="D12" s="135">
        <v>4.75</v>
      </c>
      <c r="E12" s="135">
        <v>1.87</v>
      </c>
    </row>
    <row r="13" spans="1:5" s="119" customFormat="1" ht="20.25" customHeight="1">
      <c r="A13" s="134" t="s">
        <v>230</v>
      </c>
      <c r="B13" s="134" t="s">
        <v>231</v>
      </c>
      <c r="C13" s="137">
        <f>D13+E13</f>
        <v>475.11</v>
      </c>
      <c r="D13" s="135">
        <v>438.25</v>
      </c>
      <c r="E13" s="135">
        <f>22.65+14.21</f>
        <v>36.86</v>
      </c>
    </row>
    <row r="14" spans="1:5" s="119" customFormat="1" ht="20.25" customHeight="1">
      <c r="A14" s="134" t="s">
        <v>232</v>
      </c>
      <c r="B14" s="134" t="s">
        <v>233</v>
      </c>
      <c r="C14" s="113">
        <f t="shared" si="0"/>
        <v>76.67</v>
      </c>
      <c r="D14" s="135">
        <v>76.67</v>
      </c>
      <c r="E14" s="135"/>
    </row>
    <row r="15" spans="1:5" s="119" customFormat="1" ht="20.25" customHeight="1">
      <c r="A15" s="134" t="s">
        <v>234</v>
      </c>
      <c r="B15" s="134" t="s">
        <v>235</v>
      </c>
      <c r="C15" s="113">
        <f t="shared" si="0"/>
        <v>76.67</v>
      </c>
      <c r="D15" s="135">
        <v>76.67</v>
      </c>
      <c r="E15" s="135"/>
    </row>
    <row r="16" spans="1:5" s="119" customFormat="1" ht="20.25" customHeight="1">
      <c r="A16" s="134" t="s">
        <v>236</v>
      </c>
      <c r="B16" s="134" t="s">
        <v>237</v>
      </c>
      <c r="C16" s="113">
        <f t="shared" si="0"/>
        <v>51.11</v>
      </c>
      <c r="D16" s="135">
        <v>51.11</v>
      </c>
      <c r="E16" s="135"/>
    </row>
    <row r="17" spans="1:5" s="119" customFormat="1" ht="20.25" customHeight="1">
      <c r="A17" s="134" t="s">
        <v>238</v>
      </c>
      <c r="B17" s="134" t="s">
        <v>239</v>
      </c>
      <c r="C17" s="113">
        <f t="shared" si="0"/>
        <v>25.56</v>
      </c>
      <c r="D17" s="135">
        <v>25.56</v>
      </c>
      <c r="E17" s="135"/>
    </row>
    <row r="18" spans="1:5" s="119" customFormat="1" ht="20.25" customHeight="1">
      <c r="A18" s="134" t="s">
        <v>240</v>
      </c>
      <c r="B18" s="134" t="s">
        <v>241</v>
      </c>
      <c r="C18" s="113">
        <f t="shared" si="0"/>
        <v>32.9</v>
      </c>
      <c r="D18" s="135">
        <v>32.9</v>
      </c>
      <c r="E18" s="135"/>
    </row>
    <row r="19" spans="1:5" s="119" customFormat="1" ht="20.25" customHeight="1">
      <c r="A19" s="134" t="s">
        <v>242</v>
      </c>
      <c r="B19" s="134" t="s">
        <v>243</v>
      </c>
      <c r="C19" s="113">
        <f t="shared" si="0"/>
        <v>32.9</v>
      </c>
      <c r="D19" s="135">
        <v>32.9</v>
      </c>
      <c r="E19" s="135"/>
    </row>
    <row r="20" spans="1:5" s="119" customFormat="1" ht="20.25" customHeight="1">
      <c r="A20" s="134" t="s">
        <v>244</v>
      </c>
      <c r="B20" s="134" t="s">
        <v>245</v>
      </c>
      <c r="C20" s="113">
        <f t="shared" si="0"/>
        <v>31.95</v>
      </c>
      <c r="D20" s="135">
        <v>31.95</v>
      </c>
      <c r="E20" s="135"/>
    </row>
    <row r="21" spans="1:5" s="119" customFormat="1" ht="20.25" customHeight="1">
      <c r="A21" s="134" t="s">
        <v>246</v>
      </c>
      <c r="B21" s="134" t="s">
        <v>247</v>
      </c>
      <c r="C21" s="113">
        <f t="shared" si="0"/>
        <v>0.96</v>
      </c>
      <c r="D21" s="135">
        <v>0.96</v>
      </c>
      <c r="E21" s="135"/>
    </row>
    <row r="22" spans="1:5" s="119" customFormat="1" ht="20.25" customHeight="1">
      <c r="A22" s="134" t="s">
        <v>248</v>
      </c>
      <c r="B22" s="134" t="s">
        <v>249</v>
      </c>
      <c r="C22" s="113">
        <f t="shared" si="0"/>
        <v>38.34</v>
      </c>
      <c r="D22" s="135">
        <v>38.34</v>
      </c>
      <c r="E22" s="135"/>
    </row>
    <row r="23" spans="1:5" s="119" customFormat="1" ht="20.25" customHeight="1">
      <c r="A23" s="134" t="s">
        <v>250</v>
      </c>
      <c r="B23" s="134" t="s">
        <v>251</v>
      </c>
      <c r="C23" s="113">
        <f t="shared" si="0"/>
        <v>38.34</v>
      </c>
      <c r="D23" s="135">
        <v>38.34</v>
      </c>
      <c r="E23" s="135"/>
    </row>
    <row r="24" spans="1:5" s="119" customFormat="1" ht="20.25" customHeight="1">
      <c r="A24" s="134" t="s">
        <v>252</v>
      </c>
      <c r="B24" s="134" t="s">
        <v>253</v>
      </c>
      <c r="C24" s="113">
        <f t="shared" si="0"/>
        <v>38.34</v>
      </c>
      <c r="D24" s="135">
        <v>38.34</v>
      </c>
      <c r="E24" s="13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20" sqref="J2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9" t="s">
        <v>58</v>
      </c>
      <c r="B1" s="160"/>
      <c r="C1" s="160"/>
      <c r="D1" s="160"/>
    </row>
    <row r="2" spans="1:6" ht="94.5" customHeight="1">
      <c r="A2" s="161" t="s">
        <v>255</v>
      </c>
      <c r="B2" s="161"/>
      <c r="C2" s="161"/>
      <c r="D2" s="161"/>
      <c r="E2" s="161"/>
      <c r="F2" s="161"/>
    </row>
    <row r="3" spans="1:6" ht="18.75">
      <c r="A3" s="108"/>
      <c r="B3" s="108"/>
      <c r="C3" s="162" t="s">
        <v>1</v>
      </c>
      <c r="D3" s="162"/>
      <c r="E3" s="162"/>
      <c r="F3" s="162"/>
    </row>
    <row r="4" spans="1:6" ht="18.75" customHeight="1">
      <c r="A4" s="170" t="s">
        <v>47</v>
      </c>
      <c r="B4" s="171"/>
      <c r="C4" s="168" t="s">
        <v>59</v>
      </c>
      <c r="D4" s="171" t="s">
        <v>215</v>
      </c>
      <c r="E4" s="171"/>
      <c r="F4" s="172"/>
    </row>
    <row r="5" spans="1:6" ht="23.25" customHeight="1">
      <c r="A5" s="109" t="s">
        <v>60</v>
      </c>
      <c r="B5" s="110" t="s">
        <v>61</v>
      </c>
      <c r="C5" s="169"/>
      <c r="D5" s="111" t="s">
        <v>49</v>
      </c>
      <c r="E5" s="110" t="s">
        <v>62</v>
      </c>
      <c r="F5" s="112" t="s">
        <v>63</v>
      </c>
    </row>
    <row r="6" spans="1:6" ht="15">
      <c r="A6" s="79">
        <v>301</v>
      </c>
      <c r="B6" s="113"/>
      <c r="C6" s="114" t="s">
        <v>64</v>
      </c>
      <c r="D6" s="141">
        <f>E6</f>
        <v>509.1</v>
      </c>
      <c r="E6" s="140">
        <v>509.1</v>
      </c>
      <c r="F6" s="40">
        <f>SUM(F7:F12)</f>
        <v>0</v>
      </c>
    </row>
    <row r="7" spans="1:6" ht="15">
      <c r="A7" s="115"/>
      <c r="B7" s="142" t="s">
        <v>256</v>
      </c>
      <c r="C7" s="138" t="s">
        <v>257</v>
      </c>
      <c r="D7" s="113">
        <f aca="true" t="shared" si="0" ref="D7:D14">SUM(E7:F7)</f>
        <v>160.09</v>
      </c>
      <c r="E7" s="139">
        <v>160.09</v>
      </c>
      <c r="F7" s="40"/>
    </row>
    <row r="8" spans="1:6" ht="15">
      <c r="A8" s="115"/>
      <c r="B8" s="142" t="s">
        <v>258</v>
      </c>
      <c r="C8" s="138" t="s">
        <v>259</v>
      </c>
      <c r="D8" s="113">
        <f t="shared" si="0"/>
        <v>57.15</v>
      </c>
      <c r="E8" s="139">
        <v>57.15</v>
      </c>
      <c r="F8" s="40"/>
    </row>
    <row r="9" spans="1:6" ht="15">
      <c r="A9" s="115"/>
      <c r="B9" s="142" t="s">
        <v>260</v>
      </c>
      <c r="C9" s="138" t="s">
        <v>261</v>
      </c>
      <c r="D9" s="113">
        <f t="shared" si="0"/>
        <v>143.95</v>
      </c>
      <c r="E9" s="139">
        <v>143.95</v>
      </c>
      <c r="F9" s="40"/>
    </row>
    <row r="10" spans="1:6" ht="15">
      <c r="A10" s="115"/>
      <c r="B10" s="142" t="s">
        <v>262</v>
      </c>
      <c r="C10" s="138" t="s">
        <v>263</v>
      </c>
      <c r="D10" s="113">
        <f t="shared" si="0"/>
        <v>51.11</v>
      </c>
      <c r="E10" s="139">
        <v>51.11</v>
      </c>
      <c r="F10" s="40"/>
    </row>
    <row r="11" spans="1:6" ht="15">
      <c r="A11" s="115"/>
      <c r="B11" s="142" t="s">
        <v>264</v>
      </c>
      <c r="C11" s="138" t="s">
        <v>265</v>
      </c>
      <c r="D11" s="113">
        <f t="shared" si="0"/>
        <v>25.56</v>
      </c>
      <c r="E11" s="139">
        <v>25.56</v>
      </c>
      <c r="F11" s="40"/>
    </row>
    <row r="12" spans="1:6" ht="15">
      <c r="A12" s="79"/>
      <c r="B12" s="142" t="s">
        <v>266</v>
      </c>
      <c r="C12" s="138" t="s">
        <v>267</v>
      </c>
      <c r="D12" s="113">
        <f t="shared" si="0"/>
        <v>31.95</v>
      </c>
      <c r="E12" s="139">
        <v>31.95</v>
      </c>
      <c r="F12" s="40"/>
    </row>
    <row r="13" spans="1:6" ht="15">
      <c r="A13" s="79"/>
      <c r="B13" s="142" t="s">
        <v>268</v>
      </c>
      <c r="C13" s="138" t="s">
        <v>269</v>
      </c>
      <c r="D13" s="113">
        <f t="shared" si="0"/>
        <v>0.96</v>
      </c>
      <c r="E13" s="139">
        <v>0.96</v>
      </c>
      <c r="F13" s="40"/>
    </row>
    <row r="14" spans="1:6" ht="15">
      <c r="A14" s="79"/>
      <c r="B14" s="142" t="s">
        <v>270</v>
      </c>
      <c r="C14" s="138" t="s">
        <v>271</v>
      </c>
      <c r="D14" s="113">
        <f t="shared" si="0"/>
        <v>38.34</v>
      </c>
      <c r="E14" s="139">
        <v>38.34</v>
      </c>
      <c r="F14" s="40"/>
    </row>
    <row r="15" spans="1:6" ht="15">
      <c r="A15" s="115">
        <v>302</v>
      </c>
      <c r="B15" s="116"/>
      <c r="C15" s="117" t="s">
        <v>65</v>
      </c>
      <c r="D15" s="113">
        <f aca="true" t="shared" si="1" ref="D15:D31">SUM(E15:F15)</f>
        <v>79.14000000000001</v>
      </c>
      <c r="E15" s="40">
        <f>SUM(E16:E29)</f>
        <v>0</v>
      </c>
      <c r="F15" s="140">
        <f>SUM(F16:F29)</f>
        <v>79.14000000000001</v>
      </c>
    </row>
    <row r="16" spans="1:6" ht="15">
      <c r="A16" s="79"/>
      <c r="B16" s="142" t="s">
        <v>272</v>
      </c>
      <c r="C16" s="138" t="s">
        <v>273</v>
      </c>
      <c r="D16" s="113">
        <f t="shared" si="1"/>
        <v>33.85</v>
      </c>
      <c r="E16" s="40"/>
      <c r="F16" s="139">
        <v>33.85</v>
      </c>
    </row>
    <row r="17" spans="1:6" ht="15">
      <c r="A17" s="79"/>
      <c r="B17" s="142" t="s">
        <v>274</v>
      </c>
      <c r="C17" s="138" t="s">
        <v>275</v>
      </c>
      <c r="D17" s="113">
        <f t="shared" si="1"/>
        <v>0.5</v>
      </c>
      <c r="E17" s="40"/>
      <c r="F17" s="139">
        <v>0.5</v>
      </c>
    </row>
    <row r="18" spans="1:6" ht="15">
      <c r="A18" s="79"/>
      <c r="B18" s="142" t="s">
        <v>276</v>
      </c>
      <c r="C18" s="138" t="s">
        <v>277</v>
      </c>
      <c r="D18" s="113">
        <f t="shared" si="1"/>
        <v>1.2</v>
      </c>
      <c r="E18" s="40"/>
      <c r="F18" s="139">
        <v>1.2</v>
      </c>
    </row>
    <row r="19" spans="1:6" ht="15">
      <c r="A19" s="79"/>
      <c r="B19" s="142" t="s">
        <v>278</v>
      </c>
      <c r="C19" s="138" t="s">
        <v>279</v>
      </c>
      <c r="D19" s="113">
        <f t="shared" si="1"/>
        <v>3.5</v>
      </c>
      <c r="E19" s="40"/>
      <c r="F19" s="139">
        <v>3.5</v>
      </c>
    </row>
    <row r="20" spans="1:6" ht="15">
      <c r="A20" s="79"/>
      <c r="B20" s="142" t="s">
        <v>280</v>
      </c>
      <c r="C20" s="138" t="s">
        <v>281</v>
      </c>
      <c r="D20" s="113">
        <f t="shared" si="1"/>
        <v>5</v>
      </c>
      <c r="E20" s="40"/>
      <c r="F20" s="139">
        <v>5</v>
      </c>
    </row>
    <row r="21" spans="1:6" ht="15">
      <c r="A21" s="79"/>
      <c r="B21" s="142" t="s">
        <v>282</v>
      </c>
      <c r="C21" s="138" t="s">
        <v>283</v>
      </c>
      <c r="D21" s="113">
        <f t="shared" si="1"/>
        <v>3.66</v>
      </c>
      <c r="E21" s="40"/>
      <c r="F21" s="139">
        <v>3.66</v>
      </c>
    </row>
    <row r="22" spans="1:6" ht="15">
      <c r="A22" s="79"/>
      <c r="B22" s="142" t="s">
        <v>284</v>
      </c>
      <c r="C22" s="138" t="s">
        <v>285</v>
      </c>
      <c r="D22" s="113">
        <f t="shared" si="1"/>
        <v>4</v>
      </c>
      <c r="E22" s="40"/>
      <c r="F22" s="139">
        <v>4</v>
      </c>
    </row>
    <row r="23" spans="1:6" ht="15">
      <c r="A23" s="79"/>
      <c r="B23" s="142" t="s">
        <v>286</v>
      </c>
      <c r="C23" s="138" t="s">
        <v>287</v>
      </c>
      <c r="D23" s="113">
        <f t="shared" si="1"/>
        <v>1</v>
      </c>
      <c r="E23" s="40"/>
      <c r="F23" s="139">
        <v>1</v>
      </c>
    </row>
    <row r="24" spans="1:6" ht="15">
      <c r="A24" s="79"/>
      <c r="B24" s="142" t="s">
        <v>288</v>
      </c>
      <c r="C24" s="138" t="s">
        <v>289</v>
      </c>
      <c r="D24" s="113">
        <f t="shared" si="1"/>
        <v>3.2</v>
      </c>
      <c r="E24" s="40"/>
      <c r="F24" s="139">
        <v>3.2</v>
      </c>
    </row>
    <row r="25" spans="1:6" ht="15">
      <c r="A25" s="79"/>
      <c r="B25" s="142" t="s">
        <v>290</v>
      </c>
      <c r="C25" s="138" t="s">
        <v>291</v>
      </c>
      <c r="D25" s="113">
        <f t="shared" si="1"/>
        <v>1</v>
      </c>
      <c r="E25" s="40"/>
      <c r="F25" s="139">
        <v>1</v>
      </c>
    </row>
    <row r="26" spans="1:6" ht="15">
      <c r="A26" s="79"/>
      <c r="B26" s="142" t="s">
        <v>292</v>
      </c>
      <c r="C26" s="138" t="s">
        <v>293</v>
      </c>
      <c r="D26" s="113">
        <f t="shared" si="1"/>
        <v>7</v>
      </c>
      <c r="E26" s="40"/>
      <c r="F26" s="139">
        <v>7</v>
      </c>
    </row>
    <row r="27" spans="1:6" ht="15">
      <c r="A27" s="79"/>
      <c r="B27" s="142" t="s">
        <v>294</v>
      </c>
      <c r="C27" s="138" t="s">
        <v>295</v>
      </c>
      <c r="D27" s="113">
        <f t="shared" si="1"/>
        <v>8.83</v>
      </c>
      <c r="E27" s="40"/>
      <c r="F27" s="139">
        <v>8.83</v>
      </c>
    </row>
    <row r="28" spans="1:6" ht="15">
      <c r="A28" s="79"/>
      <c r="B28" s="142" t="s">
        <v>296</v>
      </c>
      <c r="C28" s="138" t="s">
        <v>297</v>
      </c>
      <c r="D28" s="113">
        <f t="shared" si="1"/>
        <v>3.2</v>
      </c>
      <c r="E28" s="40"/>
      <c r="F28" s="139">
        <v>3.2</v>
      </c>
    </row>
    <row r="29" spans="1:6" ht="15">
      <c r="A29" s="79"/>
      <c r="B29" s="142" t="s">
        <v>298</v>
      </c>
      <c r="C29" s="138" t="s">
        <v>299</v>
      </c>
      <c r="D29" s="113">
        <f t="shared" si="1"/>
        <v>3.2</v>
      </c>
      <c r="E29" s="40"/>
      <c r="F29" s="139">
        <v>3.2</v>
      </c>
    </row>
    <row r="30" spans="1:6" ht="15">
      <c r="A30" s="115">
        <v>303</v>
      </c>
      <c r="B30" s="116"/>
      <c r="C30" s="117" t="s">
        <v>66</v>
      </c>
      <c r="D30" s="113">
        <f t="shared" si="1"/>
        <v>5.88</v>
      </c>
      <c r="E30" s="139">
        <v>5.88</v>
      </c>
      <c r="F30" s="40"/>
    </row>
    <row r="31" spans="1:6" ht="15">
      <c r="A31" s="115"/>
      <c r="B31" s="116" t="s">
        <v>300</v>
      </c>
      <c r="C31" s="118" t="s">
        <v>67</v>
      </c>
      <c r="D31" s="113">
        <f t="shared" si="1"/>
        <v>5.88</v>
      </c>
      <c r="E31" s="139">
        <v>5.88</v>
      </c>
      <c r="F31" s="40"/>
    </row>
    <row r="32" ht="10.5">
      <c r="A32" s="49" t="s">
        <v>68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7">
      <selection activeCell="J6" sqref="J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6" customFormat="1" ht="24" customHeight="1">
      <c r="A1" s="173" t="s">
        <v>69</v>
      </c>
      <c r="B1" s="173"/>
    </row>
    <row r="2" spans="1:6" ht="69" customHeight="1">
      <c r="A2" s="174" t="s">
        <v>301</v>
      </c>
      <c r="B2" s="174"/>
      <c r="C2" s="174"/>
      <c r="D2" s="174"/>
      <c r="E2" s="174"/>
      <c r="F2" s="174"/>
    </row>
    <row r="3" spans="1:6" s="97" customFormat="1" ht="19.5" customHeight="1">
      <c r="A3" s="98"/>
      <c r="F3" s="99" t="s">
        <v>1</v>
      </c>
    </row>
    <row r="4" spans="1:7" ht="42" customHeight="1">
      <c r="A4" s="175" t="s">
        <v>210</v>
      </c>
      <c r="B4" s="175"/>
      <c r="C4" s="175"/>
      <c r="D4" s="175"/>
      <c r="E4" s="175"/>
      <c r="F4" s="175"/>
      <c r="G4" s="100"/>
    </row>
    <row r="5" spans="1:7" ht="42" customHeight="1">
      <c r="A5" s="178" t="s">
        <v>49</v>
      </c>
      <c r="B5" s="180" t="s">
        <v>70</v>
      </c>
      <c r="C5" s="176" t="s">
        <v>71</v>
      </c>
      <c r="D5" s="176"/>
      <c r="E5" s="177"/>
      <c r="F5" s="176" t="s">
        <v>72</v>
      </c>
      <c r="G5" s="100"/>
    </row>
    <row r="6" spans="1:7" ht="42" customHeight="1">
      <c r="A6" s="179"/>
      <c r="B6" s="181"/>
      <c r="C6" s="101" t="s">
        <v>8</v>
      </c>
      <c r="D6" s="102" t="s">
        <v>73</v>
      </c>
      <c r="E6" s="103" t="s">
        <v>74</v>
      </c>
      <c r="F6" s="182"/>
      <c r="G6" s="100"/>
    </row>
    <row r="7" spans="1:7" ht="42" customHeight="1">
      <c r="A7" s="104">
        <v>1</v>
      </c>
      <c r="B7" s="105"/>
      <c r="C7" s="106"/>
      <c r="D7" s="107"/>
      <c r="E7" s="104"/>
      <c r="F7" s="105">
        <v>1</v>
      </c>
      <c r="G7" s="10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I9" sqref="I9"/>
    </sheetView>
  </sheetViews>
  <sheetFormatPr defaultColWidth="9.33203125" defaultRowHeight="11.25"/>
  <cols>
    <col min="1" max="1" width="21" style="72" customWidth="1"/>
    <col min="2" max="2" width="55.16015625" style="72" customWidth="1"/>
    <col min="3" max="3" width="21.16015625" style="73" customWidth="1"/>
    <col min="4" max="4" width="18.33203125" style="73" customWidth="1"/>
    <col min="5" max="5" width="19.16015625" style="73" customWidth="1"/>
    <col min="6" max="16384" width="9.33203125" style="72" customWidth="1"/>
  </cols>
  <sheetData>
    <row r="1" spans="1:7" ht="18">
      <c r="A1" s="183" t="s">
        <v>75</v>
      </c>
      <c r="B1" s="183"/>
      <c r="C1" s="183"/>
      <c r="D1" s="183"/>
      <c r="E1" s="183"/>
      <c r="F1" s="74"/>
      <c r="G1" s="74"/>
    </row>
    <row r="2" spans="1:5" ht="22.5">
      <c r="A2" s="184" t="s">
        <v>211</v>
      </c>
      <c r="B2" s="184"/>
      <c r="C2" s="184"/>
      <c r="D2" s="184"/>
      <c r="E2" s="184"/>
    </row>
    <row r="3" spans="2:5" ht="15">
      <c r="B3" s="75"/>
      <c r="D3" s="185" t="s">
        <v>1</v>
      </c>
      <c r="E3" s="185"/>
    </row>
    <row r="4" spans="1:5" ht="20.25" customHeight="1">
      <c r="A4" s="188" t="s">
        <v>47</v>
      </c>
      <c r="B4" s="186" t="s">
        <v>48</v>
      </c>
      <c r="C4" s="186" t="s">
        <v>216</v>
      </c>
      <c r="D4" s="186"/>
      <c r="E4" s="187"/>
    </row>
    <row r="5" spans="1:5" ht="20.25" customHeight="1">
      <c r="A5" s="189"/>
      <c r="B5" s="190"/>
      <c r="C5" s="76" t="s">
        <v>49</v>
      </c>
      <c r="D5" s="77" t="s">
        <v>50</v>
      </c>
      <c r="E5" s="78" t="s">
        <v>51</v>
      </c>
    </row>
    <row r="6" spans="1:5" ht="20.25" customHeight="1">
      <c r="A6" s="79"/>
      <c r="B6" s="80" t="s">
        <v>49</v>
      </c>
      <c r="C6" s="80">
        <f>D6+E6</f>
        <v>0</v>
      </c>
      <c r="D6" s="81"/>
      <c r="E6" s="82"/>
    </row>
    <row r="7" spans="1:5" ht="20.25" customHeight="1">
      <c r="A7" s="83">
        <v>208</v>
      </c>
      <c r="B7" s="84" t="s">
        <v>53</v>
      </c>
      <c r="C7" s="80">
        <f>D7+E7</f>
        <v>0</v>
      </c>
      <c r="D7" s="85"/>
      <c r="E7" s="86"/>
    </row>
    <row r="8" spans="1:5" ht="20.25" customHeight="1">
      <c r="A8" s="83">
        <v>20822</v>
      </c>
      <c r="B8" s="84" t="s">
        <v>76</v>
      </c>
      <c r="C8" s="80">
        <f aca="true" t="shared" si="0" ref="C8:C26">D8+E8</f>
        <v>0</v>
      </c>
      <c r="D8" s="85"/>
      <c r="E8" s="86"/>
    </row>
    <row r="9" spans="1:5" ht="20.25" customHeight="1">
      <c r="A9" s="87">
        <v>2082201</v>
      </c>
      <c r="B9" s="84" t="s">
        <v>77</v>
      </c>
      <c r="C9" s="80">
        <f t="shared" si="0"/>
        <v>0</v>
      </c>
      <c r="D9" s="85"/>
      <c r="E9" s="86"/>
    </row>
    <row r="10" spans="1:5" ht="20.25" customHeight="1">
      <c r="A10" s="88">
        <v>2082202</v>
      </c>
      <c r="B10" s="84" t="s">
        <v>78</v>
      </c>
      <c r="C10" s="80">
        <f t="shared" si="0"/>
        <v>0</v>
      </c>
      <c r="D10" s="85"/>
      <c r="E10" s="86"/>
    </row>
    <row r="11" spans="1:5" ht="20.25" customHeight="1">
      <c r="A11" s="83"/>
      <c r="B11" s="84" t="s">
        <v>52</v>
      </c>
      <c r="C11" s="80">
        <f t="shared" si="0"/>
        <v>0</v>
      </c>
      <c r="D11" s="85"/>
      <c r="E11" s="86"/>
    </row>
    <row r="12" spans="1:5" ht="20.25" customHeight="1">
      <c r="A12" s="83">
        <v>212</v>
      </c>
      <c r="B12" s="84" t="s">
        <v>79</v>
      </c>
      <c r="C12" s="80">
        <f t="shared" si="0"/>
        <v>0</v>
      </c>
      <c r="D12" s="85"/>
      <c r="E12" s="86"/>
    </row>
    <row r="13" spans="1:5" ht="20.25" customHeight="1">
      <c r="A13" s="83">
        <v>21208</v>
      </c>
      <c r="B13" s="84" t="s">
        <v>80</v>
      </c>
      <c r="C13" s="80">
        <f t="shared" si="0"/>
        <v>0</v>
      </c>
      <c r="D13" s="85"/>
      <c r="E13" s="86"/>
    </row>
    <row r="14" spans="1:5" ht="20.25" customHeight="1">
      <c r="A14" s="87">
        <v>2120801</v>
      </c>
      <c r="B14" s="84" t="s">
        <v>81</v>
      </c>
      <c r="C14" s="80">
        <f t="shared" si="0"/>
        <v>0</v>
      </c>
      <c r="D14" s="85"/>
      <c r="E14" s="86"/>
    </row>
    <row r="15" spans="1:5" ht="20.25" customHeight="1">
      <c r="A15" s="88">
        <v>2120802</v>
      </c>
      <c r="B15" s="84" t="s">
        <v>82</v>
      </c>
      <c r="C15" s="80">
        <f t="shared" si="0"/>
        <v>0</v>
      </c>
      <c r="D15" s="85"/>
      <c r="E15" s="86"/>
    </row>
    <row r="16" spans="1:5" ht="20.25" customHeight="1">
      <c r="A16" s="83"/>
      <c r="B16" s="84" t="s">
        <v>52</v>
      </c>
      <c r="C16" s="80">
        <f t="shared" si="0"/>
        <v>0</v>
      </c>
      <c r="D16" s="85"/>
      <c r="E16" s="86"/>
    </row>
    <row r="17" spans="1:5" ht="20.25" customHeight="1">
      <c r="A17" s="83">
        <v>213</v>
      </c>
      <c r="B17" s="84" t="s">
        <v>83</v>
      </c>
      <c r="C17" s="80">
        <f t="shared" si="0"/>
        <v>0</v>
      </c>
      <c r="D17" s="85"/>
      <c r="E17" s="86"/>
    </row>
    <row r="18" spans="1:5" ht="20.25" customHeight="1">
      <c r="A18" s="83">
        <v>21364</v>
      </c>
      <c r="B18" s="89" t="s">
        <v>84</v>
      </c>
      <c r="C18" s="80">
        <f t="shared" si="0"/>
        <v>0</v>
      </c>
      <c r="D18" s="85"/>
      <c r="E18" s="86"/>
    </row>
    <row r="19" spans="1:5" ht="20.25" customHeight="1">
      <c r="A19" s="87">
        <v>2136401</v>
      </c>
      <c r="B19" s="84" t="s">
        <v>85</v>
      </c>
      <c r="C19" s="80">
        <f t="shared" si="0"/>
        <v>0</v>
      </c>
      <c r="D19" s="85"/>
      <c r="E19" s="86"/>
    </row>
    <row r="20" spans="1:5" ht="20.25" customHeight="1">
      <c r="A20" s="88">
        <v>2136402</v>
      </c>
      <c r="B20" s="84" t="s">
        <v>86</v>
      </c>
      <c r="C20" s="80">
        <f t="shared" si="0"/>
        <v>0</v>
      </c>
      <c r="D20" s="85"/>
      <c r="E20" s="86"/>
    </row>
    <row r="21" spans="1:5" ht="20.25" customHeight="1">
      <c r="A21" s="83"/>
      <c r="B21" s="84" t="s">
        <v>52</v>
      </c>
      <c r="C21" s="80">
        <f t="shared" si="0"/>
        <v>0</v>
      </c>
      <c r="D21" s="85"/>
      <c r="E21" s="86"/>
    </row>
    <row r="22" spans="1:5" ht="20.25" customHeight="1">
      <c r="A22" s="83">
        <v>214</v>
      </c>
      <c r="B22" s="84" t="s">
        <v>87</v>
      </c>
      <c r="C22" s="80">
        <f t="shared" si="0"/>
        <v>0</v>
      </c>
      <c r="D22" s="85"/>
      <c r="E22" s="86"/>
    </row>
    <row r="23" spans="1:5" ht="20.25" customHeight="1">
      <c r="A23" s="83">
        <v>21462</v>
      </c>
      <c r="B23" s="84" t="s">
        <v>88</v>
      </c>
      <c r="C23" s="80">
        <f t="shared" si="0"/>
        <v>0</v>
      </c>
      <c r="D23" s="85"/>
      <c r="E23" s="86"/>
    </row>
    <row r="24" spans="1:5" ht="20.25" customHeight="1">
      <c r="A24" s="87">
        <v>2146201</v>
      </c>
      <c r="B24" s="84" t="s">
        <v>89</v>
      </c>
      <c r="C24" s="80">
        <f t="shared" si="0"/>
        <v>0</v>
      </c>
      <c r="D24" s="85"/>
      <c r="E24" s="86"/>
    </row>
    <row r="25" spans="1:5" ht="20.25" customHeight="1">
      <c r="A25" s="88">
        <v>2146202</v>
      </c>
      <c r="B25" s="84" t="s">
        <v>90</v>
      </c>
      <c r="C25" s="80">
        <f t="shared" si="0"/>
        <v>0</v>
      </c>
      <c r="D25" s="85"/>
      <c r="E25" s="86"/>
    </row>
    <row r="26" spans="1:5" ht="20.25" customHeight="1">
      <c r="A26" s="90"/>
      <c r="B26" s="91" t="s">
        <v>52</v>
      </c>
      <c r="C26" s="80">
        <f t="shared" si="0"/>
        <v>0</v>
      </c>
      <c r="D26" s="92"/>
      <c r="E26" s="93"/>
    </row>
    <row r="27" spans="1:4" ht="17.25">
      <c r="A27" s="72" t="s">
        <v>91</v>
      </c>
      <c r="B27" s="75"/>
      <c r="D27" s="94"/>
    </row>
    <row r="30" spans="2:5" s="71" customFormat="1" ht="15">
      <c r="B30" s="72"/>
      <c r="C30" s="73"/>
      <c r="D30" s="73"/>
      <c r="E30" s="95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I11" sqref="I1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4" t="s">
        <v>92</v>
      </c>
    </row>
    <row r="2" spans="1:4" ht="26.25">
      <c r="A2" s="152" t="s">
        <v>314</v>
      </c>
      <c r="B2" s="152"/>
      <c r="C2" s="152"/>
      <c r="D2" s="152"/>
    </row>
    <row r="3" spans="1:4" ht="11.25">
      <c r="A3" s="55"/>
      <c r="B3" s="55"/>
      <c r="C3" s="55"/>
      <c r="D3" s="56" t="s">
        <v>1</v>
      </c>
    </row>
    <row r="4" spans="1:4" ht="15.75" customHeight="1">
      <c r="A4" s="154" t="s">
        <v>93</v>
      </c>
      <c r="B4" s="155"/>
      <c r="C4" s="191" t="s">
        <v>94</v>
      </c>
      <c r="D4" s="192"/>
    </row>
    <row r="5" spans="1:4" ht="15.75" customHeight="1">
      <c r="A5" s="57" t="s">
        <v>95</v>
      </c>
      <c r="B5" s="32" t="s">
        <v>5</v>
      </c>
      <c r="C5" s="32" t="s">
        <v>96</v>
      </c>
      <c r="D5" s="58" t="s">
        <v>5</v>
      </c>
    </row>
    <row r="6" spans="1:4" ht="15.75" customHeight="1">
      <c r="A6" s="59" t="s">
        <v>97</v>
      </c>
      <c r="B6" s="47">
        <v>616.77</v>
      </c>
      <c r="C6" s="60" t="s">
        <v>98</v>
      </c>
      <c r="D6" s="143">
        <v>3.2</v>
      </c>
    </row>
    <row r="7" spans="1:4" ht="15.75" customHeight="1">
      <c r="A7" s="59" t="s">
        <v>99</v>
      </c>
      <c r="B7" s="47"/>
      <c r="C7" s="60" t="s">
        <v>100</v>
      </c>
      <c r="D7" s="47"/>
    </row>
    <row r="8" spans="1:4" ht="15.75" customHeight="1">
      <c r="A8" s="59" t="s">
        <v>101</v>
      </c>
      <c r="B8" s="47"/>
      <c r="C8" s="60" t="s">
        <v>102</v>
      </c>
      <c r="D8" s="47"/>
    </row>
    <row r="9" spans="1:4" ht="15.75" customHeight="1">
      <c r="A9" s="59" t="s">
        <v>103</v>
      </c>
      <c r="B9" s="47"/>
      <c r="C9" s="60" t="s">
        <v>104</v>
      </c>
      <c r="D9" s="47" t="s">
        <v>105</v>
      </c>
    </row>
    <row r="10" spans="1:4" ht="15.75" customHeight="1">
      <c r="A10" s="59" t="s">
        <v>106</v>
      </c>
      <c r="B10" s="47"/>
      <c r="C10" s="60" t="s">
        <v>107</v>
      </c>
      <c r="D10" s="143">
        <v>481.73</v>
      </c>
    </row>
    <row r="11" spans="1:4" ht="15.75" customHeight="1">
      <c r="A11" s="59" t="s">
        <v>108</v>
      </c>
      <c r="B11" s="47"/>
      <c r="C11" s="60" t="s">
        <v>109</v>
      </c>
      <c r="D11" s="47"/>
    </row>
    <row r="12" spans="1:4" ht="15.75" customHeight="1">
      <c r="A12" s="59"/>
      <c r="B12" s="47"/>
      <c r="C12" s="60" t="s">
        <v>110</v>
      </c>
      <c r="D12" s="47"/>
    </row>
    <row r="13" spans="1:4" ht="15.75" customHeight="1">
      <c r="A13" s="61"/>
      <c r="B13" s="35"/>
      <c r="C13" s="60" t="s">
        <v>111</v>
      </c>
      <c r="D13" s="143">
        <v>76.67</v>
      </c>
    </row>
    <row r="14" spans="1:4" ht="15.75" customHeight="1">
      <c r="A14" s="59"/>
      <c r="B14" s="35"/>
      <c r="C14" s="60" t="s">
        <v>112</v>
      </c>
      <c r="D14" s="143">
        <v>32.9</v>
      </c>
    </row>
    <row r="15" spans="1:4" ht="15.75" customHeight="1">
      <c r="A15" s="59"/>
      <c r="B15" s="35"/>
      <c r="C15" s="60" t="s">
        <v>113</v>
      </c>
      <c r="D15" s="47"/>
    </row>
    <row r="16" spans="1:4" ht="15.75" customHeight="1">
      <c r="A16" s="59"/>
      <c r="B16" s="35"/>
      <c r="C16" s="60" t="s">
        <v>114</v>
      </c>
      <c r="D16" s="47"/>
    </row>
    <row r="17" spans="1:4" ht="15.75" customHeight="1">
      <c r="A17" s="59"/>
      <c r="B17" s="35"/>
      <c r="C17" s="60" t="s">
        <v>115</v>
      </c>
      <c r="D17" s="47"/>
    </row>
    <row r="18" spans="1:4" ht="15.75" customHeight="1">
      <c r="A18" s="59"/>
      <c r="B18" s="35"/>
      <c r="C18" s="60" t="s">
        <v>116</v>
      </c>
      <c r="D18" s="47"/>
    </row>
    <row r="19" spans="1:4" ht="15.75" customHeight="1">
      <c r="A19" s="59"/>
      <c r="B19" s="35"/>
      <c r="C19" s="60" t="s">
        <v>117</v>
      </c>
      <c r="D19" s="47"/>
    </row>
    <row r="20" spans="1:4" ht="15.75" customHeight="1">
      <c r="A20" s="59"/>
      <c r="B20" s="35"/>
      <c r="C20" s="60" t="s">
        <v>118</v>
      </c>
      <c r="D20" s="47"/>
    </row>
    <row r="21" spans="1:4" ht="15.75" customHeight="1">
      <c r="A21" s="59"/>
      <c r="B21" s="35"/>
      <c r="C21" s="60" t="s">
        <v>119</v>
      </c>
      <c r="D21" s="47"/>
    </row>
    <row r="22" spans="1:4" ht="15.75" customHeight="1">
      <c r="A22" s="59"/>
      <c r="B22" s="35"/>
      <c r="C22" s="60" t="s">
        <v>120</v>
      </c>
      <c r="D22" s="47"/>
    </row>
    <row r="23" spans="1:4" ht="15.75" customHeight="1">
      <c r="A23" s="59"/>
      <c r="B23" s="35"/>
      <c r="C23" s="63" t="s">
        <v>121</v>
      </c>
      <c r="D23" s="47"/>
    </row>
    <row r="24" spans="1:4" ht="15.75" customHeight="1">
      <c r="A24" s="59"/>
      <c r="B24" s="35"/>
      <c r="C24" s="63" t="s">
        <v>122</v>
      </c>
      <c r="D24" s="143">
        <v>38.34</v>
      </c>
    </row>
    <row r="25" spans="1:4" ht="15.75" customHeight="1">
      <c r="A25" s="59"/>
      <c r="B25" s="35"/>
      <c r="C25" s="63" t="s">
        <v>123</v>
      </c>
      <c r="D25" s="47"/>
    </row>
    <row r="26" spans="1:4" ht="15.75" customHeight="1">
      <c r="A26" s="59"/>
      <c r="B26" s="35"/>
      <c r="C26" s="63" t="s">
        <v>124</v>
      </c>
      <c r="D26" s="47"/>
    </row>
    <row r="27" spans="1:4" ht="15.75" customHeight="1">
      <c r="A27" s="59"/>
      <c r="B27" s="35"/>
      <c r="C27" s="63" t="s">
        <v>125</v>
      </c>
      <c r="D27" s="47"/>
    </row>
    <row r="28" spans="1:4" ht="15.75" customHeight="1">
      <c r="A28" s="59"/>
      <c r="B28" s="35"/>
      <c r="C28" s="63" t="s">
        <v>126</v>
      </c>
      <c r="D28" s="47"/>
    </row>
    <row r="29" spans="1:4" ht="15.75" customHeight="1">
      <c r="A29" s="59"/>
      <c r="B29" s="35"/>
      <c r="C29" s="63" t="s">
        <v>127</v>
      </c>
      <c r="D29" s="47"/>
    </row>
    <row r="30" spans="1:4" ht="15.75" customHeight="1">
      <c r="A30" s="64"/>
      <c r="B30" s="35"/>
      <c r="C30" s="32"/>
      <c r="D30" s="47"/>
    </row>
    <row r="31" spans="1:4" ht="15.75" customHeight="1">
      <c r="A31" s="57" t="s">
        <v>128</v>
      </c>
      <c r="B31" s="47">
        <f>SUM(B6:B30)</f>
        <v>616.77</v>
      </c>
      <c r="C31" s="57" t="s">
        <v>129</v>
      </c>
      <c r="D31" s="65">
        <f>D6+D10+D13+D14+D24</f>
        <v>632.84</v>
      </c>
    </row>
    <row r="32" spans="1:4" ht="15.75" customHeight="1">
      <c r="A32" s="64" t="s">
        <v>130</v>
      </c>
      <c r="B32" s="35"/>
      <c r="C32" s="65" t="s">
        <v>131</v>
      </c>
      <c r="D32" s="65"/>
    </row>
    <row r="33" spans="1:4" ht="15.75" customHeight="1">
      <c r="A33" s="57" t="s">
        <v>132</v>
      </c>
      <c r="B33" s="144">
        <v>16.07</v>
      </c>
      <c r="C33" s="66"/>
      <c r="D33" s="47"/>
    </row>
    <row r="34" spans="1:4" ht="15.75" customHeight="1">
      <c r="A34" s="67" t="s">
        <v>42</v>
      </c>
      <c r="B34" s="145">
        <f>B31+B32+B33</f>
        <v>632.84</v>
      </c>
      <c r="C34" s="67" t="s">
        <v>133</v>
      </c>
      <c r="D34" s="47">
        <f>D31+D33</f>
        <v>632.84</v>
      </c>
    </row>
    <row r="35" ht="24" customHeight="1">
      <c r="A35" s="68" t="s">
        <v>134</v>
      </c>
    </row>
    <row r="36" spans="1:6" ht="24" customHeight="1">
      <c r="A36" s="193" t="s">
        <v>135</v>
      </c>
      <c r="B36" s="194"/>
      <c r="C36" s="194"/>
      <c r="D36" s="194"/>
      <c r="E36" s="194"/>
      <c r="F36" s="194"/>
    </row>
    <row r="37" ht="24" customHeight="1">
      <c r="A37" s="69" t="s">
        <v>136</v>
      </c>
    </row>
    <row r="38" spans="1:5" ht="24.75" customHeight="1">
      <c r="A38" s="195"/>
      <c r="B38" s="196"/>
      <c r="C38" s="196"/>
      <c r="D38" s="196"/>
      <c r="E38" s="196"/>
    </row>
    <row r="49" ht="10.5">
      <c r="F49" s="7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刘安政[19115504902]</cp:lastModifiedBy>
  <cp:lastPrinted>2017-01-17T00:46:33Z</cp:lastPrinted>
  <dcterms:created xsi:type="dcterms:W3CDTF">2010-11-30T02:24:49Z</dcterms:created>
  <dcterms:modified xsi:type="dcterms:W3CDTF">2022-02-16T06:09:45Z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