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70" windowHeight="12330" tabRatio="936" firstSheet="3" activeTab="14"/>
  </bookViews>
  <sheets>
    <sheet name="pRMHC4" sheetId="1" state="hidden" r:id="rId1"/>
    <sheet name="fa1vql" sheetId="2" state="hidden" r:id="rId2"/>
    <sheet name="1.财政拨款收支总表" sheetId="3" r:id="rId3"/>
    <sheet name="2.财政拨款支出表" sheetId="4" r:id="rId4"/>
    <sheet name="3.基本支出经济分类表" sheetId="5" r:id="rId5"/>
    <sheet name="4.三公经费支出表" sheetId="6" r:id="rId6"/>
    <sheet name="5.基金预算支出表" sheetId="7" r:id="rId7"/>
    <sheet name="snid7y" sheetId="8" state="hidden" r:id="rId8"/>
    <sheet name="6.部门收支总表" sheetId="9" r:id="rId9"/>
    <sheet name="7.部门收入总表" sheetId="10" r:id="rId10"/>
    <sheet name="8.部门支出总表" sheetId="11" r:id="rId11"/>
    <sheet name="9政府采购预算表" sheetId="12" r:id="rId12"/>
    <sheet name="10.部门整体绩效目标表" sheetId="13" r:id="rId13"/>
    <sheet name="11-1地质灾害应急指挥中心" sheetId="14" r:id="rId14"/>
    <sheet name="11-2卫片执法项目" sheetId="15" r:id="rId15"/>
  </sheets>
  <definedNames>
    <definedName name="含公式的单元格">GET.CELL(48,INDIRECT("RC",FALSE))</definedName>
  </definedNames>
  <calcPr fullCalcOnLoad="1"/>
</workbook>
</file>

<file path=xl/comments10.xml><?xml version="1.0" encoding="utf-8"?>
<comments xmlns="http://schemas.openxmlformats.org/spreadsheetml/2006/main">
  <authors>
    <author>张道红</author>
  </authors>
  <commentList>
    <comment ref="E9" authorId="0">
      <text>
        <r>
          <rPr>
            <b/>
            <sz val="9"/>
            <rFont val="宋体"/>
            <family val="0"/>
          </rPr>
          <t>张道红</t>
        </r>
        <r>
          <rPr>
            <b/>
            <sz val="9"/>
            <rFont val="Tahoma"/>
            <family val="2"/>
          </rPr>
          <t>:</t>
        </r>
        <r>
          <rPr>
            <sz val="9"/>
            <rFont val="Tahoma"/>
            <family val="2"/>
          </rPr>
          <t xml:space="preserve">
</t>
        </r>
        <r>
          <rPr>
            <sz val="9"/>
            <rFont val="宋体"/>
            <family val="0"/>
          </rPr>
          <t>本列数据可根据财政拨款支出表填列。</t>
        </r>
      </text>
    </comment>
    <comment ref="D9" authorId="0">
      <text>
        <r>
          <rPr>
            <b/>
            <sz val="9"/>
            <rFont val="宋体"/>
            <family val="0"/>
          </rPr>
          <t>张道红</t>
        </r>
        <r>
          <rPr>
            <b/>
            <sz val="9"/>
            <rFont val="Tahoma"/>
            <family val="2"/>
          </rPr>
          <t>:</t>
        </r>
        <r>
          <rPr>
            <sz val="9"/>
            <rFont val="Tahoma"/>
            <family val="2"/>
          </rPr>
          <t xml:space="preserve">
</t>
        </r>
        <r>
          <rPr>
            <sz val="9"/>
            <rFont val="宋体"/>
            <family val="0"/>
          </rPr>
          <t>与收入支出总表的上年结转和结余数据相对应</t>
        </r>
      </text>
    </comment>
  </commentList>
</comments>
</file>

<file path=xl/comments3.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反映预算拨款结余表的拨出和暂付数</t>
        </r>
      </text>
    </comment>
    <comment ref="E9" authorId="0">
      <text>
        <r>
          <rPr>
            <b/>
            <sz val="9"/>
            <rFont val="宋体"/>
            <family val="0"/>
          </rPr>
          <t>张道红</t>
        </r>
        <r>
          <rPr>
            <b/>
            <sz val="9"/>
            <rFont val="Tahoma"/>
            <family val="2"/>
          </rPr>
          <t>:</t>
        </r>
        <r>
          <rPr>
            <sz val="9"/>
            <rFont val="Tahoma"/>
            <family val="2"/>
          </rPr>
          <t xml:space="preserve">
</t>
        </r>
        <r>
          <rPr>
            <sz val="9"/>
            <rFont val="宋体"/>
            <family val="0"/>
          </rPr>
          <t>本列数据从部门预算管理系统里面直接取数，收付到万元后填列。</t>
        </r>
      </text>
    </comment>
    <comment ref="B8" authorId="0">
      <text>
        <r>
          <rPr>
            <b/>
            <sz val="9"/>
            <rFont val="宋体"/>
            <family val="0"/>
          </rPr>
          <t>张道红</t>
        </r>
        <r>
          <rPr>
            <b/>
            <sz val="9"/>
            <rFont val="Tahoma"/>
            <family val="2"/>
          </rPr>
          <t>:</t>
        </r>
        <r>
          <rPr>
            <sz val="9"/>
            <rFont val="Tahoma"/>
            <family val="2"/>
          </rPr>
          <t xml:space="preserve">
</t>
        </r>
        <r>
          <rPr>
            <sz val="9"/>
            <rFont val="宋体"/>
            <family val="0"/>
          </rPr>
          <t>可直接从部门预算系统里面取数，收舍到万元后填列。</t>
        </r>
      </text>
    </comment>
  </commentList>
</comments>
</file>

<file path=xl/comments4.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C6" authorId="0">
      <text>
        <r>
          <rPr>
            <b/>
            <sz val="9"/>
            <rFont val="宋体"/>
            <family val="0"/>
          </rPr>
          <t>张道红</t>
        </r>
        <r>
          <rPr>
            <b/>
            <sz val="9"/>
            <rFont val="Tahoma"/>
            <family val="2"/>
          </rPr>
          <t>:</t>
        </r>
        <r>
          <rPr>
            <sz val="9"/>
            <rFont val="Tahoma"/>
            <family val="2"/>
          </rPr>
          <t xml:space="preserve">
</t>
        </r>
        <r>
          <rPr>
            <sz val="9"/>
            <rFont val="宋体"/>
            <family val="0"/>
          </rPr>
          <t>此后三列数据从部门预算系统里面直接取数，收舍到万元后填列。</t>
        </r>
      </text>
    </comment>
  </commentList>
</comments>
</file>

<file path=xl/comments5.xml><?xml version="1.0" encoding="utf-8"?>
<comments xmlns="http://schemas.openxmlformats.org/spreadsheetml/2006/main">
  <authors>
    <author>张道红</author>
  </authors>
  <commentList>
    <comment ref="A2" authorId="0">
      <text>
        <r>
          <rPr>
            <b/>
            <sz val="9"/>
            <rFont val="宋体"/>
            <family val="0"/>
          </rPr>
          <t>张道红</t>
        </r>
        <r>
          <rPr>
            <b/>
            <sz val="9"/>
            <rFont val="Tahoma"/>
            <family val="2"/>
          </rPr>
          <t>:</t>
        </r>
        <r>
          <rPr>
            <sz val="9"/>
            <rFont val="Tahoma"/>
            <family val="2"/>
          </rPr>
          <t xml:space="preserve">
</t>
        </r>
        <r>
          <rPr>
            <sz val="9"/>
            <rFont val="宋体"/>
            <family val="0"/>
          </rPr>
          <t>本表可从部门预算系统里面取数填列</t>
        </r>
      </text>
    </comment>
    <comment ref="D5" authorId="0">
      <text>
        <r>
          <rPr>
            <b/>
            <sz val="9"/>
            <rFont val="宋体"/>
            <family val="0"/>
          </rPr>
          <t>张道红</t>
        </r>
        <r>
          <rPr>
            <b/>
            <sz val="9"/>
            <rFont val="Tahoma"/>
            <family val="2"/>
          </rPr>
          <t>:</t>
        </r>
        <r>
          <rPr>
            <sz val="9"/>
            <rFont val="Tahoma"/>
            <family val="2"/>
          </rPr>
          <t xml:space="preserve">
</t>
        </r>
        <r>
          <rPr>
            <sz val="9"/>
            <rFont val="宋体"/>
            <family val="0"/>
          </rPr>
          <t>本表从部门预算管理系统里面直接取数，收舍到万元后填列。</t>
        </r>
      </text>
    </comment>
  </commentList>
</comments>
</file>

<file path=xl/comments9.xml><?xml version="1.0" encoding="utf-8"?>
<comments xmlns="http://schemas.openxmlformats.org/spreadsheetml/2006/main">
  <authors>
    <author>张道红</author>
  </authors>
  <commentList>
    <comment ref="B6" authorId="0">
      <text>
        <r>
          <rPr>
            <b/>
            <sz val="9"/>
            <rFont val="宋体"/>
            <family val="0"/>
          </rPr>
          <t>张道红</t>
        </r>
        <r>
          <rPr>
            <b/>
            <sz val="9"/>
            <rFont val="Tahoma"/>
            <family val="2"/>
          </rPr>
          <t>:</t>
        </r>
        <r>
          <rPr>
            <sz val="9"/>
            <rFont val="Tahoma"/>
            <family val="2"/>
          </rPr>
          <t xml:space="preserve">
</t>
        </r>
        <r>
          <rPr>
            <sz val="9"/>
            <rFont val="宋体"/>
            <family val="0"/>
          </rPr>
          <t>可直接从部门预算管理系统取数，然后收舍到万元后填列。</t>
        </r>
      </text>
    </comment>
    <comment ref="B32" authorId="0">
      <text>
        <r>
          <rPr>
            <b/>
            <sz val="9"/>
            <rFont val="宋体"/>
            <family val="0"/>
          </rPr>
          <t>张道红</t>
        </r>
        <r>
          <rPr>
            <b/>
            <sz val="9"/>
            <rFont val="Tahoma"/>
            <family val="2"/>
          </rPr>
          <t>:</t>
        </r>
        <r>
          <rPr>
            <sz val="9"/>
            <rFont val="Tahoma"/>
            <family val="2"/>
          </rPr>
          <t xml:space="preserve">
</t>
        </r>
        <r>
          <rPr>
            <sz val="9"/>
            <rFont val="宋体"/>
            <family val="0"/>
          </rPr>
          <t>预算拨款结余表的拨出和暂付数必须填列。</t>
        </r>
      </text>
    </comment>
    <comment ref="D6" authorId="0">
      <text>
        <r>
          <rPr>
            <b/>
            <sz val="9"/>
            <rFont val="宋体"/>
            <family val="0"/>
          </rPr>
          <t>张道红</t>
        </r>
        <r>
          <rPr>
            <b/>
            <sz val="9"/>
            <rFont val="Tahoma"/>
            <family val="2"/>
          </rPr>
          <t>:</t>
        </r>
        <r>
          <rPr>
            <sz val="9"/>
            <rFont val="Tahoma"/>
            <family val="2"/>
          </rPr>
          <t xml:space="preserve">
</t>
        </r>
        <r>
          <rPr>
            <sz val="9"/>
            <rFont val="宋体"/>
            <family val="0"/>
          </rPr>
          <t>本列数据都可直接从部门预算系统里面提取数据，然后收舍到万元填列。</t>
        </r>
      </text>
    </comment>
  </commentList>
</comments>
</file>

<file path=xl/sharedStrings.xml><?xml version="1.0" encoding="utf-8"?>
<sst xmlns="http://schemas.openxmlformats.org/spreadsheetml/2006/main" count="595" uniqueCount="361">
  <si>
    <t>表一：</t>
  </si>
  <si>
    <r>
      <t>城口县</t>
    </r>
    <r>
      <rPr>
        <b/>
        <u val="single"/>
        <sz val="20"/>
        <rFont val="方正黑体_GBK"/>
        <family val="4"/>
      </rPr>
      <t xml:space="preserve"> 规划和自然资源局 </t>
    </r>
    <r>
      <rPr>
        <b/>
        <sz val="20"/>
        <rFont val="方正黑体_GBK"/>
        <family val="4"/>
      </rPr>
      <t>2021年财政拨款收入支出总表</t>
    </r>
  </si>
  <si>
    <t>单位：万元</t>
  </si>
  <si>
    <t>收     入</t>
  </si>
  <si>
    <t>支     出</t>
  </si>
  <si>
    <t>项    目</t>
  </si>
  <si>
    <t>2021年预算数</t>
  </si>
  <si>
    <t>项目（按功能分类）</t>
  </si>
  <si>
    <t>决算数</t>
  </si>
  <si>
    <t>小计</t>
  </si>
  <si>
    <t>一般公共预算财政拨款</t>
  </si>
  <si>
    <t>政府性基金预算财政拨款</t>
  </si>
  <si>
    <t>国有资本经营预算拨款</t>
  </si>
  <si>
    <t xml:space="preserve">    一、本年收入</t>
  </si>
  <si>
    <t xml:space="preserve">   一、本年支出</t>
  </si>
  <si>
    <t>1.一般公共服务支出</t>
  </si>
  <si>
    <t>2.外交支出</t>
  </si>
  <si>
    <t>3.国防支出</t>
  </si>
  <si>
    <t>4.公共安全支出</t>
  </si>
  <si>
    <t>5.教育支出</t>
  </si>
  <si>
    <t>6.科学技术支出</t>
  </si>
  <si>
    <t>7.文化旅游体育与传媒支出</t>
  </si>
  <si>
    <t>8.社会保障和就业支出</t>
  </si>
  <si>
    <t>9.卫生健康支出</t>
  </si>
  <si>
    <t>10.节能环保支出</t>
  </si>
  <si>
    <t>11.城乡社区支出</t>
  </si>
  <si>
    <t>12.农林水支出</t>
  </si>
  <si>
    <t>13.交通运输支出</t>
  </si>
  <si>
    <t>14.资源勘探工业信息等支出</t>
  </si>
  <si>
    <t>15.商业服务业等支出</t>
  </si>
  <si>
    <t>16.金融支出</t>
  </si>
  <si>
    <t>17.援助其他地区支出</t>
  </si>
  <si>
    <t>18.自然资源海洋气象等支出</t>
  </si>
  <si>
    <t>19.住房保障支出</t>
  </si>
  <si>
    <t>20.粮油物资储备支出</t>
  </si>
  <si>
    <t>21.灾害防治及应急管理支出</t>
  </si>
  <si>
    <t>22.其他支出</t>
  </si>
  <si>
    <t xml:space="preserve">    二、上年结转</t>
  </si>
  <si>
    <t>23.债务还本支出</t>
  </si>
  <si>
    <t>一般公共预算拨款</t>
  </si>
  <si>
    <t>24.债务付息支出</t>
  </si>
  <si>
    <t>政府性基金预算拨款</t>
  </si>
  <si>
    <t>二、结转下年</t>
  </si>
  <si>
    <t>收入总计</t>
  </si>
  <si>
    <t xml:space="preserve">支出总计 </t>
  </si>
  <si>
    <t>说明：  1.此表反映财政拨款收支情况。本年收入分一般公共预算、政府性基金和国有资本经营预算三项进行反映。</t>
  </si>
  <si>
    <t xml:space="preserve">        2.“结转下年”是指单位的财政拨款收入未安排支出的部分，一般情况下应为“0”。</t>
  </si>
  <si>
    <t>表二：</t>
  </si>
  <si>
    <r>
      <t>城口县</t>
    </r>
    <r>
      <rPr>
        <b/>
        <u val="single"/>
        <sz val="18"/>
        <rFont val="方正黑体_GBK"/>
        <family val="4"/>
      </rPr>
      <t>规划和自然资源局</t>
    </r>
    <r>
      <rPr>
        <b/>
        <sz val="18"/>
        <rFont val="方正黑体_GBK"/>
        <family val="4"/>
      </rPr>
      <t>2021年一般公共预算财政拨款支出预算表
（按功能科目分）</t>
    </r>
  </si>
  <si>
    <t>科目编码</t>
  </si>
  <si>
    <t>功能科目名称</t>
  </si>
  <si>
    <t>合计</t>
  </si>
  <si>
    <t>基本支出</t>
  </si>
  <si>
    <t>项目支出</t>
  </si>
  <si>
    <t>一般公共服务</t>
  </si>
  <si>
    <t>政府办公厅（室）及相关机构事务</t>
  </si>
  <si>
    <t>其他共产党事务支出</t>
  </si>
  <si>
    <t>社会保障和就业</t>
  </si>
  <si>
    <t>行政事业单位离退休</t>
  </si>
  <si>
    <t>机关事业单位基本养老保险缴费支出</t>
  </si>
  <si>
    <t>机关事业单位职业年金缴费支出</t>
  </si>
  <si>
    <t>其他行政事业单位养老支出</t>
  </si>
  <si>
    <t>医疗卫生</t>
  </si>
  <si>
    <t>行政事业单位医疗</t>
  </si>
  <si>
    <t>行政单位医疗</t>
  </si>
  <si>
    <t>事业单位医疗</t>
  </si>
  <si>
    <t>其他行政事业单位医疗支出</t>
  </si>
  <si>
    <t>自然资源海洋气象等支出</t>
  </si>
  <si>
    <t>自然资源事务</t>
  </si>
  <si>
    <t>行政运行</t>
  </si>
  <si>
    <t>事业运行</t>
  </si>
  <si>
    <t>其他自然资源事务</t>
  </si>
  <si>
    <t>住房保障支出</t>
  </si>
  <si>
    <t>住房改革支出</t>
  </si>
  <si>
    <t>住房公积金</t>
  </si>
  <si>
    <t>节能环保支出</t>
  </si>
  <si>
    <t>自然生态保护</t>
  </si>
  <si>
    <t>生态保护</t>
  </si>
  <si>
    <t>灾害防治及应急管理支出</t>
  </si>
  <si>
    <t>自然灾害防治</t>
  </si>
  <si>
    <t>城乡社区支出</t>
  </si>
  <si>
    <t>国有土地使用权出让收入安排的支出</t>
  </si>
  <si>
    <t>土地开发支出</t>
  </si>
  <si>
    <t>表三：</t>
  </si>
  <si>
    <r>
      <t xml:space="preserve">城口县 </t>
    </r>
    <r>
      <rPr>
        <b/>
        <u val="single"/>
        <sz val="18"/>
        <rFont val="方正黑体_GBK"/>
        <family val="4"/>
      </rPr>
      <t xml:space="preserve">规划和自然资源局 </t>
    </r>
    <r>
      <rPr>
        <b/>
        <sz val="18"/>
        <rFont val="方正黑体_GBK"/>
        <family val="4"/>
      </rPr>
      <t>2021年一般公共预算财政拨款基本支出预算表
（按支出经济分类分）</t>
    </r>
  </si>
  <si>
    <t>经济分类科目名称</t>
  </si>
  <si>
    <t>2021年基本支出</t>
  </si>
  <si>
    <t>类</t>
  </si>
  <si>
    <t>款</t>
  </si>
  <si>
    <t>人员经费</t>
  </si>
  <si>
    <t>公用经费</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</si>
  <si>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</si>
  <si>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</si>
  <si>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</si>
  <si>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</si>
  <si>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</si>
  <si>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</si>
  <si>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</si>
  <si>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</si>
  <si>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</si>
  <si>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</si>
  <si>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</si>
  <si>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</si>
  <si>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</si>
  <si>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</si>
  <si>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</si>
  <si>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</si>
  <si>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</si>
  <si>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</si>
  <si>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</si>
  <si>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</si>
  <si>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</si>
  <si>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</si>
  <si>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</si>
  <si>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</si>
  <si>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</si>
  <si>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</si>
  <si>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</si>
  <si>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</si>
  <si>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</si>
  <si>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</si>
  <si>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</si>
  <si>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</si>
  <si>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</si>
  <si>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</si>
  <si>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</si>
  <si>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</si>
  <si>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</si>
  <si>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</si>
  <si>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</si>
  <si>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</si>
  <si>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</si>
  <si>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</si>
  <si>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</si>
  <si>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</si>
  <si>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</si>
  <si>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</si>
  <si>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</si>
  <si>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</si>
  <si>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</si>
  <si>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</si>
  <si>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</si>
  <si>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</si>
  <si>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</si>
  <si>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</si>
  <si>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</si>
  <si>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</si>
  <si>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</si>
  <si>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</si>
  <si>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</si>
  <si>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</si>
  <si>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</si>
  <si>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</si>
  <si>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</si>
  <si>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</si>
  <si>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</si>
  <si>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</si>
  <si>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</si>
  <si>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</si>
  <si>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</si>
  <si>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</si>
  <si>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</si>
  <si>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</si>
  <si>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</si>
  <si>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</si>
  <si>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</si>
  <si>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</si>
  <si>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</si>
  <si>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</si>
  <si>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</si>
  <si>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</si>
  <si>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</si>
  <si>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</si>
  <si>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</si>
  <si>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</si>
  <si>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说明：此表不得填报退休费支出。</t>
  </si>
  <si>
    <t>表四：</t>
  </si>
  <si>
    <t>城口县规划和自然资源局2021年一般公共预算“三公”经费支出表</t>
  </si>
  <si>
    <t>因公出国（境）费</t>
  </si>
  <si>
    <t>公务用车购置及运行费</t>
  </si>
  <si>
    <t>公务接待费</t>
  </si>
  <si>
    <t>公务用车购置费</t>
  </si>
  <si>
    <t>公务用车运行费</t>
  </si>
  <si>
    <t>表五：</t>
  </si>
  <si>
    <r>
      <t>城口县</t>
    </r>
    <r>
      <rPr>
        <b/>
        <u val="single"/>
        <sz val="18"/>
        <rFont val="方正黑体_GBK"/>
        <family val="4"/>
      </rPr>
      <t>规划和自然资源局</t>
    </r>
    <r>
      <rPr>
        <b/>
        <sz val="18"/>
        <rFont val="方正黑体_GBK"/>
        <family val="4"/>
      </rPr>
      <t>2021年政府性基金预算支出表</t>
    </r>
  </si>
  <si>
    <t>2021年政府性基金预算财政拨款支出</t>
  </si>
  <si>
    <t>备注：本单位无政府性基金收支，故此表无数据。</t>
  </si>
  <si>
    <t>表六：</t>
  </si>
  <si>
    <r>
      <t>城口县</t>
    </r>
    <r>
      <rPr>
        <b/>
        <u val="single"/>
        <sz val="20"/>
        <rFont val="方正黑体_GBK"/>
        <family val="4"/>
      </rPr>
      <t>规划和自然资源局</t>
    </r>
    <r>
      <rPr>
        <b/>
        <sz val="20"/>
        <rFont val="方正黑体_GBK"/>
        <family val="4"/>
      </rPr>
      <t>2021部门收支总表</t>
    </r>
  </si>
  <si>
    <t>收入</t>
  </si>
  <si>
    <t>支出</t>
  </si>
  <si>
    <t>项目</t>
  </si>
  <si>
    <t>项目(按功能分类)</t>
  </si>
  <si>
    <t>一、一般公共预算拨款收入</t>
  </si>
  <si>
    <t>一、一般公共服务支出</t>
  </si>
  <si>
    <t>二、政府性基金预算拨款收入</t>
  </si>
  <si>
    <t>二、外交支出</t>
  </si>
  <si>
    <t>三、国有资本经营预算拨款收入</t>
  </si>
  <si>
    <t>三、国防支出</t>
  </si>
  <si>
    <t>四、事业收入预算</t>
  </si>
  <si>
    <t>四、公共安全支出</t>
  </si>
  <si>
    <t xml:space="preserve"> </t>
  </si>
  <si>
    <t>五、事业单位经营收入预算</t>
  </si>
  <si>
    <t>五、教育支出</t>
  </si>
  <si>
    <t>六、其他收入预算</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</si>
  <si>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</si>
  <si>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</si>
  <si>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</si>
  <si>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</si>
  <si>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</si>
  <si>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</si>
  <si>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</si>
  <si>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</si>
  <si>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</si>
  <si>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</si>
  <si>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</si>
  <si>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</si>
  <si>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</si>
  <si>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</si>
  <si>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</si>
  <si>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</si>
  <si>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</si>
  <si>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</si>
  <si>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</si>
  <si>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</si>
  <si>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</si>
  <si>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</si>
  <si>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结转下年</t>
  </si>
  <si>
    <t>上年结转</t>
  </si>
  <si>
    <t>支出总计</t>
  </si>
  <si>
    <t xml:space="preserve">   说明： 1.此表反映单位整体收支情况。</t>
  </si>
  <si>
    <t xml:space="preserve">          2.上年结转反映部门上年末的结转的情况。数据来源于会计账的结转之和。</t>
  </si>
  <si>
    <t xml:space="preserve">          3.“结转下年”是指单位的收入未安排支出的部分，一般情况下应为“0”。</t>
  </si>
  <si>
    <t>表七：</t>
  </si>
  <si>
    <r>
      <t>城口县</t>
    </r>
    <r>
      <rPr>
        <b/>
        <u val="single"/>
        <sz val="20"/>
        <rFont val="方正黑体_GBK"/>
        <family val="4"/>
      </rPr>
      <t>规划和自然资源局</t>
    </r>
    <r>
      <rPr>
        <b/>
        <sz val="20"/>
        <rFont val="方正黑体_GBK"/>
        <family val="4"/>
      </rPr>
      <t>2021年收入总表</t>
    </r>
  </si>
  <si>
    <t xml:space="preserve">   项           目</t>
  </si>
  <si>
    <t>一般公共预算拨款收入</t>
  </si>
  <si>
    <t>政府性基金预算拨款收入</t>
  </si>
  <si>
    <t>国有资本经营预算拨款收入</t>
  </si>
  <si>
    <t>事业收入</t>
  </si>
  <si>
    <t>事业单位经营收入</t>
  </si>
  <si>
    <t>其他收入</t>
  </si>
  <si>
    <t>支出功能分类科目编码</t>
  </si>
  <si>
    <t>科目名称</t>
  </si>
  <si>
    <t>财政拨款收入</t>
  </si>
  <si>
    <t>上级补助收入</t>
  </si>
  <si>
    <t>非教育收费收入</t>
  </si>
  <si>
    <t>教育收费收入</t>
  </si>
  <si>
    <t>经营收入</t>
  </si>
  <si>
    <t>表八：</t>
  </si>
  <si>
    <r>
      <t>城口县</t>
    </r>
    <r>
      <rPr>
        <b/>
        <u val="single"/>
        <sz val="20"/>
        <rFont val="方正黑体_GBK"/>
        <family val="4"/>
      </rPr>
      <t>规划和自然资源局</t>
    </r>
    <r>
      <rPr>
        <b/>
        <sz val="20"/>
        <rFont val="方正黑体_GBK"/>
        <family val="4"/>
      </rPr>
      <t>2021年部门支出总表</t>
    </r>
  </si>
  <si>
    <t>上缴上级支出</t>
  </si>
  <si>
    <t>事业单位经营支出</t>
  </si>
  <si>
    <t>对下级单位补助支出</t>
  </si>
  <si>
    <t>经营支出</t>
  </si>
  <si>
    <t>对附属单位补助支出</t>
  </si>
  <si>
    <t>表九：</t>
  </si>
  <si>
    <t>规划和自然资源局政府采购预算明细表</t>
  </si>
  <si>
    <t>事业收入预算</t>
  </si>
  <si>
    <t>事业单位经营收入预算</t>
  </si>
  <si>
    <t>其他收入预算</t>
  </si>
  <si>
    <t>非教育收费收入预算</t>
  </si>
  <si>
    <t>教育收费收入预算</t>
  </si>
  <si>
    <t>货物类</t>
  </si>
  <si>
    <t>服务类</t>
  </si>
  <si>
    <t>工程类</t>
  </si>
  <si>
    <t>表十：</t>
  </si>
  <si>
    <t>2021年规划和自然资源局预算整体绩效目标表</t>
  </si>
  <si>
    <t>部门（单位）名称</t>
  </si>
  <si>
    <t>城口县规划和自然资源局</t>
  </si>
  <si>
    <t>支出预算总量</t>
  </si>
  <si>
    <t>其中：部门预算支出</t>
  </si>
  <si>
    <t>当年整体绩效目标</t>
  </si>
  <si>
    <t>在今年收支预算内，确保完成以下整体目标：                                                                                      目标一：保障机关及所属事业单位的正常办公、生活秩序，更好为人民群众做好服务工作；                                                 目标二：通过预算执行，减少地质灾害造成的潜在经济损失，使人民群众能够安居乐业，不因地质灾害造成人员伤亡和财产损失；                                                                                                                        目标三：保证县重点建设项目的 占补平衡，减少去交易平台购买，新增耕地可提高当地农民收入；                                         目标四：推进农村土地规划工作、改善农村生产生活条件、加强基层组织建设等方面开展工作；</t>
  </si>
  <si>
    <t>绩效指标</t>
  </si>
  <si>
    <t>指标名称</t>
  </si>
  <si>
    <t>指标权重</t>
  </si>
  <si>
    <t>计量单位</t>
  </si>
  <si>
    <t>指标性质</t>
  </si>
  <si>
    <t>指标值</t>
  </si>
  <si>
    <t>——</t>
  </si>
  <si>
    <t>公用经费控制率</t>
  </si>
  <si>
    <t>%</t>
  </si>
  <si>
    <t>≤</t>
  </si>
  <si>
    <t>≤110%</t>
  </si>
  <si>
    <t>一般性支出压减率</t>
  </si>
  <si>
    <t>≤0%</t>
  </si>
  <si>
    <t>三公经费变动率</t>
  </si>
  <si>
    <t>基本支出预算控制率</t>
  </si>
  <si>
    <t>≤150%</t>
  </si>
  <si>
    <t>结转结余率</t>
  </si>
  <si>
    <t>≤9%</t>
  </si>
  <si>
    <t>预算执行序时进度</t>
  </si>
  <si>
    <t>月</t>
  </si>
  <si>
    <t>≥</t>
  </si>
  <si>
    <t>≥月份/12</t>
  </si>
  <si>
    <t>往来账款变动率</t>
  </si>
  <si>
    <t>≤1</t>
  </si>
  <si>
    <t>年度资产登记量</t>
  </si>
  <si>
    <t>份</t>
  </si>
  <si>
    <r>
      <rPr>
        <sz val="11"/>
        <color indexed="8"/>
        <rFont val="方正仿宋_GBK"/>
        <family val="4"/>
      </rPr>
      <t>≥</t>
    </r>
    <r>
      <rPr>
        <sz val="11"/>
        <color indexed="8"/>
        <rFont val="宋体"/>
        <family val="0"/>
      </rPr>
      <t>7600</t>
    </r>
  </si>
  <si>
    <t>年度土地整治项目量</t>
  </si>
  <si>
    <r>
      <rPr>
        <sz val="11"/>
        <color indexed="8"/>
        <rFont val="方正仿宋_GBK"/>
        <family val="4"/>
      </rPr>
      <t>≥</t>
    </r>
    <r>
      <rPr>
        <sz val="11"/>
        <color indexed="8"/>
        <rFont val="宋体"/>
        <family val="0"/>
      </rPr>
      <t>73</t>
    </r>
  </si>
  <si>
    <t>年度矿山地质环境恢复量</t>
  </si>
  <si>
    <r>
      <rPr>
        <sz val="11"/>
        <color indexed="8"/>
        <rFont val="方正仿宋_GBK"/>
        <family val="4"/>
      </rPr>
      <t>≥</t>
    </r>
    <r>
      <rPr>
        <sz val="11"/>
        <color indexed="8"/>
        <rFont val="宋体"/>
        <family val="0"/>
      </rPr>
      <t>29</t>
    </r>
  </si>
  <si>
    <t>表十一：</t>
  </si>
  <si>
    <t>城口县2021年项目绩效目标表</t>
  </si>
  <si>
    <t>项目单位</t>
  </si>
  <si>
    <t>项目名称</t>
  </si>
  <si>
    <t>2021年地质灾害应急指挥中心数据综合服务</t>
  </si>
  <si>
    <r>
      <rPr>
        <sz val="10"/>
        <color indexed="8"/>
        <rFont val="宋体"/>
        <family val="0"/>
      </rPr>
      <t>资金</t>
    </r>
    <r>
      <rPr>
        <sz val="10"/>
        <color indexed="8"/>
        <rFont val="Times New Roman"/>
        <family val="1"/>
      </rPr>
      <t xml:space="preserve">
 </t>
    </r>
    <r>
      <rPr>
        <sz val="10"/>
        <color indexed="8"/>
        <rFont val="宋体"/>
        <family val="0"/>
      </rPr>
      <t>情况
（万元）</t>
    </r>
  </si>
  <si>
    <t>年度金额：</t>
  </si>
  <si>
    <t>其中：中央补助</t>
  </si>
  <si>
    <t>—</t>
  </si>
  <si>
    <t xml:space="preserve">     市级资金</t>
  </si>
  <si>
    <t xml:space="preserve">     县级资金</t>
  </si>
  <si>
    <t xml:space="preserve">     其他资金</t>
  </si>
  <si>
    <t>项目概况</t>
  </si>
  <si>
    <t>以应急指挥中心为平台，落实了528处地质隐患点的群测群防员455名，驻守地质员20名，乡镇（街道）片区负责人25名，地质环境监测站专职管理人员3名，健全完善了地质灾害防治“四重”网格化管理体系，印发了工作手册。开展了地质灾害应急疏散演练工作，加强了应急抢险救援物资和设备的采购和储备。</t>
  </si>
  <si>
    <t>设立依据</t>
  </si>
  <si>
    <t>《重庆市国土局房管局关于加快建设区县级地质灾害应急指挥中心的通知（渝国土房管[2016]177号》、《重庆市国土房管局关于印发《地质灾害防治“四重”网格化管理群测群防员工作指南》等4个工作指南的通知（渝国土房管[2017]）394号》</t>
  </si>
  <si>
    <t>年度绩效目标</t>
  </si>
  <si>
    <t>建成一个集地质灾害信息采集、传输、分析、决策指挥于一体的全县一体化地质灾害监测预警平台系统。</t>
  </si>
  <si>
    <t>一级指标</t>
  </si>
  <si>
    <t>二级指标</t>
  </si>
  <si>
    <t>三级指标</t>
  </si>
  <si>
    <t>指标单位</t>
  </si>
  <si>
    <t>分值</t>
  </si>
  <si>
    <t>产出指标</t>
  </si>
  <si>
    <t>数量指标</t>
  </si>
  <si>
    <t>城区周边人为的地质灾害点住处录入信息平台</t>
  </si>
  <si>
    <t>质量指标</t>
  </si>
  <si>
    <t xml:space="preserve">使每一处隐患点在图上都有明确的位置，并根据实际工作需要调取应急平台里的各项数据  </t>
  </si>
  <si>
    <t>时效指标</t>
  </si>
  <si>
    <t>年度项目预算执行达到规定要求</t>
  </si>
  <si>
    <t>≥95</t>
  </si>
  <si>
    <t>成本指标</t>
  </si>
  <si>
    <t>合理控制项目预算，争取不超预算完成。</t>
  </si>
  <si>
    <t>≤10</t>
  </si>
  <si>
    <t>万元</t>
  </si>
  <si>
    <t>效益指标</t>
  </si>
  <si>
    <t>社会效益
指标</t>
  </si>
  <si>
    <t>及时提醒相关负责人和受影响的周边群众注意防灾避险</t>
  </si>
  <si>
    <t>可持续影响指标</t>
  </si>
  <si>
    <t xml:space="preserve">及时掌握全县实时降雨实时降雨情况，更加准确、及时 合理 </t>
  </si>
  <si>
    <t>满意度</t>
  </si>
  <si>
    <t>服务对象满意度</t>
  </si>
  <si>
    <t>提高群众对地质灾害防治工作的满意度</t>
  </si>
  <si>
    <t>≥99</t>
  </si>
  <si>
    <t>2021年卫片执法项目</t>
  </si>
  <si>
    <t>1.查处违法行为，依法处罚，罚没收入交县财政。2.为加强对土地利用和矿产资源开采情况的全面持续监管，进一步规范土地、矿产资源管理持续，促进依法依规管地用地，管矿用矿，按照土地矿产卫片执法检查工作要求全面开展此项工作，并将土地矿产卫片执法检查工作转为长期工作。</t>
  </si>
  <si>
    <t>《自然资源部关于开展年度土地矿产卫片执法监督检查工作的通知》、《中华人民共和国土地管理法》、《中华人民共和国矿产资源法》</t>
  </si>
  <si>
    <t>通过对自然资源违法行为的查处，确保我县土地资源有效管理。</t>
  </si>
  <si>
    <t>履职率不低于95%</t>
  </si>
  <si>
    <r>
      <rPr>
        <sz val="10"/>
        <color indexed="8"/>
        <rFont val="方正仿宋_GBK"/>
        <family val="4"/>
      </rPr>
      <t>≥</t>
    </r>
    <r>
      <rPr>
        <sz val="10"/>
        <color indexed="8"/>
        <rFont val="宋体"/>
        <family val="0"/>
      </rPr>
      <t>95</t>
    </r>
  </si>
  <si>
    <t>年度预算执达到规定进度</t>
  </si>
  <si>
    <t>项目预算控制在下达总量之内</t>
  </si>
  <si>
    <t>≤20</t>
  </si>
  <si>
    <t>有效保护人民的财产利益</t>
  </si>
  <si>
    <t>满意度
指标</t>
  </si>
  <si>
    <t>进一步提高群众满意度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</si>
</sst>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
    <numFmt numFmtId="178" formatCode="0.0_ "/>
    <numFmt numFmtId="179" formatCode="0.00_ "/>
    <numFmt numFmtId="180" formatCode="00"/>
    <numFmt numFmtId="181" formatCode=";;"/>
  </numFmts>
  <fonts count="58">
    <font>
      <sz val="9"/>
      <name val="宋体"/>
      <family val="0"/>
    </font>
    <font>
      <sz val="11"/>
      <name val="宋体"/>
      <family val="0"/>
    </font>
    <font>
      <sz val="14"/>
      <name val="方正黑体简体"/>
      <family val="0"/>
    </font>
    <font>
      <sz val="18"/>
      <color indexed="8"/>
      <name val="方正小标宋_GBK"/>
      <family val="4"/>
    </font>
    <font>
      <sz val="10"/>
      <name val="宋体"/>
      <family val="0"/>
    </font>
    <font>
      <sz val="10"/>
      <color indexed="8"/>
      <name val="宋体"/>
      <family val="0"/>
    </font>
    <font>
      <sz val="10"/>
      <color indexed="8"/>
      <name val="Times New Roman"/>
      <family val="1"/>
    </font>
    <font>
      <sz val="10"/>
      <color indexed="8"/>
      <name val="等线"/>
      <family val="0"/>
    </font>
    <font>
      <sz val="10"/>
      <color indexed="63"/>
      <name val="宋体"/>
      <family val="0"/>
    </font>
    <font>
      <sz val="11"/>
      <color indexed="63"/>
      <name val="宋体"/>
      <family val="0"/>
    </font>
    <font>
      <sz val="10"/>
      <name val="Arial"/>
      <family val="2"/>
    </font>
    <font>
      <b/>
      <sz val="10"/>
      <name val="宋体"/>
      <family val="0"/>
    </font>
    <font>
      <b/>
      <sz val="22"/>
      <name val="华文细黑"/>
      <family val="0"/>
    </font>
    <font>
      <b/>
      <sz val="18"/>
      <name val="宋体"/>
      <family val="0"/>
    </font>
    <font>
      <sz val="12"/>
      <name val="宋体"/>
      <family val="0"/>
    </font>
    <font>
      <sz val="12"/>
      <color indexed="8"/>
      <name val="宋体"/>
      <family val="0"/>
    </font>
    <font>
      <sz val="11"/>
      <color indexed="8"/>
      <name val="宋体"/>
      <family val="0"/>
    </font>
    <font>
      <sz val="9"/>
      <color indexed="8"/>
      <name val="SimSun"/>
      <family val="0"/>
    </font>
    <font>
      <b/>
      <sz val="15"/>
      <color indexed="8"/>
      <name val="SimSun"/>
      <family val="0"/>
    </font>
    <font>
      <b/>
      <sz val="14"/>
      <color indexed="8"/>
      <name val="SimSun"/>
      <family val="0"/>
    </font>
    <font>
      <b/>
      <sz val="12"/>
      <name val="宋体"/>
      <family val="0"/>
    </font>
    <font>
      <sz val="14"/>
      <name val="宋体"/>
      <family val="0"/>
    </font>
    <font>
      <b/>
      <sz val="20"/>
      <name val="方正黑体_GBK"/>
      <family val="4"/>
    </font>
    <font>
      <b/>
      <sz val="11"/>
      <name val="宋体"/>
      <family val="0"/>
    </font>
    <font>
      <sz val="14"/>
      <name val="方正黑体_GBK"/>
      <family val="4"/>
    </font>
    <font>
      <sz val="14"/>
      <name val="仿宋_GB2312"/>
      <family val="3"/>
    </font>
    <font>
      <b/>
      <sz val="18"/>
      <name val="方正黑体_GBK"/>
      <family val="4"/>
    </font>
    <font>
      <sz val="12"/>
      <name val="黑体"/>
      <family val="3"/>
    </font>
    <font>
      <sz val="14"/>
      <name val="黑体"/>
      <family val="3"/>
    </font>
    <font>
      <sz val="9"/>
      <name val="方正黑体简体"/>
      <family val="0"/>
    </font>
    <font>
      <sz val="12"/>
      <name val="楷体_GB2312"/>
      <family val="0"/>
    </font>
    <font>
      <sz val="9"/>
      <name val="方正黑体_GBK"/>
      <family val="4"/>
    </font>
    <font>
      <sz val="11"/>
      <color indexed="17"/>
      <name val="宋体"/>
      <family val="0"/>
    </font>
    <font>
      <sz val="11"/>
      <color indexed="42"/>
      <name val="宋体"/>
      <family val="0"/>
    </font>
    <font>
      <sz val="11"/>
      <color indexed="60"/>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0"/>
      <color indexed="8"/>
      <name val="方正仿宋_GBK"/>
      <family val="4"/>
    </font>
    <font>
      <sz val="11"/>
      <color indexed="8"/>
      <name val="方正仿宋_GBK"/>
      <family val="4"/>
    </font>
    <font>
      <b/>
      <u val="single"/>
      <sz val="20"/>
      <name val="方正黑体_GBK"/>
      <family val="4"/>
    </font>
    <font>
      <b/>
      <u val="single"/>
      <sz val="18"/>
      <name val="方正黑体_GBK"/>
      <family val="4"/>
    </font>
    <font>
      <b/>
      <sz val="9"/>
      <name val="宋体"/>
      <family val="0"/>
    </font>
    <font>
      <b/>
      <sz val="9"/>
      <name val="Tahoma"/>
      <family val="2"/>
    </font>
    <font>
      <sz val="9"/>
      <name val="Tahoma"/>
      <family val="2"/>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medium"/>
      <right style="thin"/>
      <top/>
      <bottom/>
    </border>
    <border>
      <left style="thin"/>
      <right/>
      <top style="thin"/>
      <bottom style="thin"/>
    </border>
    <border>
      <left style="medium"/>
      <right style="thin"/>
      <top/>
      <bottom style="thin"/>
    </border>
    <border>
      <left style="medium"/>
      <right style="thin"/>
      <top style="thin"/>
      <bottom style="thin"/>
    </border>
    <border>
      <left style="thin"/>
      <right style="thin"/>
      <top style="thin"/>
      <bottom style="medium"/>
    </border>
    <border>
      <left style="thin"/>
      <right style="medium"/>
      <top style="thin"/>
      <bottom style="medium"/>
    </border>
    <border>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right/>
      <top/>
      <bottom style="thin"/>
    </border>
    <border>
      <left style="thin"/>
      <right style="thin"/>
      <top/>
      <bottom style="thin"/>
    </border>
    <border>
      <left style="thin"/>
      <right/>
      <top/>
      <bottom style="thin"/>
    </border>
    <border>
      <left/>
      <right/>
      <top style="thin"/>
      <bottom/>
    </border>
    <border>
      <left style="thin"/>
      <right style="thin"/>
      <top style="thin"/>
      <bottom/>
    </border>
    <border>
      <left/>
      <right style="thin"/>
      <top/>
      <bottom/>
    </border>
    <border>
      <left style="thin"/>
      <right style="thin"/>
      <top/>
      <bottom/>
    </border>
    <border>
      <left style="thin"/>
      <right/>
      <top/>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3" fillId="8" borderId="0" applyNumberFormat="0" applyBorder="0" applyAlignment="0" applyProtection="0"/>
    <xf numFmtId="0" fontId="39" fillId="0" borderId="5" applyNumberFormat="0" applyFill="0" applyAlignment="0" applyProtection="0"/>
    <xf numFmtId="0" fontId="33" fillId="9" borderId="0" applyNumberFormat="0" applyBorder="0" applyAlignment="0" applyProtection="0"/>
    <xf numFmtId="0" fontId="45" fillId="10" borderId="6" applyNumberFormat="0" applyAlignment="0" applyProtection="0"/>
    <xf numFmtId="0" fontId="46" fillId="10" borderId="1" applyNumberFormat="0" applyAlignment="0" applyProtection="0"/>
    <xf numFmtId="0" fontId="47" fillId="11" borderId="7" applyNumberFormat="0" applyAlignment="0" applyProtection="0"/>
    <xf numFmtId="0" fontId="16" fillId="3" borderId="0" applyNumberFormat="0" applyBorder="0" applyAlignment="0" applyProtection="0"/>
    <xf numFmtId="0" fontId="33" fillId="12"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32" fillId="2" borderId="0" applyNumberFormat="0" applyBorder="0" applyAlignment="0" applyProtection="0"/>
    <xf numFmtId="0" fontId="34" fillId="13" borderId="0" applyNumberFormat="0" applyBorder="0" applyAlignment="0" applyProtection="0"/>
    <xf numFmtId="0" fontId="16" fillId="14" borderId="0" applyNumberFormat="0" applyBorder="0" applyAlignment="0" applyProtection="0"/>
    <xf numFmtId="0" fontId="3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3" fillId="20" borderId="0" applyNumberFormat="0" applyBorder="0" applyAlignment="0" applyProtection="0"/>
    <xf numFmtId="0" fontId="14" fillId="0" borderId="0">
      <alignment/>
      <protection/>
    </xf>
    <xf numFmtId="0" fontId="16"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4" fillId="0" borderId="0">
      <alignment/>
      <protection/>
    </xf>
    <xf numFmtId="0" fontId="16" fillId="22" borderId="0" applyNumberFormat="0" applyBorder="0" applyAlignment="0" applyProtection="0"/>
    <xf numFmtId="0" fontId="33" fillId="23" borderId="0" applyNumberFormat="0" applyBorder="0" applyAlignment="0" applyProtection="0"/>
    <xf numFmtId="0" fontId="10" fillId="0" borderId="0">
      <alignment/>
      <protection/>
    </xf>
    <xf numFmtId="0" fontId="14" fillId="0" borderId="0">
      <alignment/>
      <protection/>
    </xf>
    <xf numFmtId="0" fontId="0" fillId="0" borderId="0">
      <alignment/>
      <protection/>
    </xf>
    <xf numFmtId="0" fontId="0" fillId="0" borderId="0">
      <alignment/>
      <protection/>
    </xf>
  </cellStyleXfs>
  <cellXfs count="281">
    <xf numFmtId="0" fontId="0" fillId="0" borderId="0" xfId="0" applyAlignment="1">
      <alignment/>
    </xf>
    <xf numFmtId="0" fontId="2" fillId="0" borderId="0" xfId="0" applyFont="1" applyAlignment="1">
      <alignment/>
    </xf>
    <xf numFmtId="0" fontId="3" fillId="0" borderId="0" xfId="65" applyFont="1" applyFill="1" applyAlignment="1">
      <alignment horizontal="center" vertical="center"/>
      <protection/>
    </xf>
    <xf numFmtId="0" fontId="4" fillId="0" borderId="0" xfId="65" applyFont="1" applyFill="1" applyBorder="1" applyAlignment="1">
      <alignment horizontal="center" vertical="center"/>
      <protection/>
    </xf>
    <xf numFmtId="0" fontId="5" fillId="0" borderId="10"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5" fillId="0" borderId="14"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4" fillId="0" borderId="16" xfId="65" applyFont="1" applyFill="1" applyBorder="1" applyAlignment="1">
      <alignment horizontal="center" vertical="center" wrapText="1"/>
      <protection/>
    </xf>
    <xf numFmtId="0" fontId="4" fillId="0" borderId="16"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6" fillId="0" borderId="18"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5"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65" applyFont="1" applyFill="1" applyBorder="1" applyAlignment="1">
      <alignment horizontal="center" vertical="center" wrapText="1"/>
      <protection/>
    </xf>
    <xf numFmtId="0" fontId="5" fillId="0" borderId="20"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6" fillId="0" borderId="16" xfId="0" applyFont="1" applyBorder="1" applyAlignment="1">
      <alignment horizontal="center" vertical="center" wrapText="1"/>
    </xf>
    <xf numFmtId="0" fontId="6" fillId="0" borderId="21" xfId="65" applyFont="1" applyFill="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7" fillId="0" borderId="22" xfId="67" applyFont="1" applyFill="1" applyBorder="1" applyAlignment="1">
      <alignment horizontal="center" vertical="center" textRotation="255" wrapText="1"/>
      <protection/>
    </xf>
    <xf numFmtId="0" fontId="7" fillId="0" borderId="16" xfId="67"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4" fillId="0" borderId="16" xfId="66" applyFont="1" applyBorder="1" applyAlignment="1">
      <alignment horizontal="center" vertical="center" wrapText="1" readingOrder="1"/>
      <protection/>
    </xf>
    <xf numFmtId="0" fontId="4" fillId="0" borderId="16" xfId="66" applyFont="1" applyBorder="1" applyAlignment="1">
      <alignment horizontal="center" vertical="center" wrapText="1"/>
      <protection/>
    </xf>
    <xf numFmtId="0" fontId="5" fillId="0" borderId="16" xfId="0" applyFont="1" applyBorder="1" applyAlignment="1">
      <alignment vertical="center" wrapText="1"/>
    </xf>
    <xf numFmtId="9" fontId="5" fillId="0" borderId="16" xfId="0" applyNumberFormat="1" applyFont="1" applyBorder="1" applyAlignment="1">
      <alignment vertical="center" wrapText="1"/>
    </xf>
    <xf numFmtId="0" fontId="5" fillId="0" borderId="17" xfId="0" applyFont="1" applyBorder="1" applyAlignment="1">
      <alignment horizontal="center" vertical="center" wrapText="1"/>
    </xf>
    <xf numFmtId="0" fontId="5" fillId="0" borderId="23" xfId="0" applyFont="1" applyBorder="1" applyAlignment="1">
      <alignment vertical="center" wrapText="1"/>
    </xf>
    <xf numFmtId="9" fontId="5" fillId="0" borderId="23" xfId="0" applyNumberFormat="1" applyFont="1" applyBorder="1" applyAlignment="1">
      <alignment vertical="center" wrapText="1"/>
    </xf>
    <xf numFmtId="0" fontId="5" fillId="0" borderId="24" xfId="0" applyFont="1" applyBorder="1" applyAlignment="1">
      <alignment horizontal="center" vertical="center" wrapText="1"/>
    </xf>
    <xf numFmtId="0" fontId="6" fillId="0" borderId="17" xfId="65" applyFont="1" applyFill="1" applyBorder="1" applyAlignment="1">
      <alignment horizontal="center" vertical="center" wrapText="1"/>
      <protection/>
    </xf>
    <xf numFmtId="0" fontId="6" fillId="0" borderId="20" xfId="65" applyFont="1" applyFill="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6" fillId="0" borderId="25" xfId="65" applyFont="1" applyFill="1" applyBorder="1" applyAlignment="1">
      <alignment horizontal="center" vertical="center" wrapText="1"/>
      <protection/>
    </xf>
    <xf numFmtId="0" fontId="6" fillId="0" borderId="26" xfId="65" applyFont="1" applyFill="1" applyBorder="1" applyAlignment="1">
      <alignment horizontal="center" vertical="center" wrapText="1"/>
      <protection/>
    </xf>
    <xf numFmtId="0" fontId="6" fillId="0" borderId="27" xfId="65" applyFont="1" applyFill="1" applyBorder="1" applyAlignment="1">
      <alignment horizontal="center" vertical="center" wrapText="1"/>
      <protection/>
    </xf>
    <xf numFmtId="0" fontId="6" fillId="0" borderId="28"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25" xfId="65" applyFont="1" applyFill="1" applyBorder="1" applyAlignment="1">
      <alignment horizontal="center" vertical="center" wrapText="1"/>
      <protection/>
    </xf>
    <xf numFmtId="0" fontId="5" fillId="0" borderId="20" xfId="65" applyFont="1" applyFill="1" applyBorder="1" applyAlignment="1">
      <alignment horizontal="left" vertical="center" wrapText="1"/>
      <protection/>
    </xf>
    <xf numFmtId="0" fontId="5" fillId="0" borderId="14" xfId="65" applyFont="1" applyFill="1" applyBorder="1" applyAlignment="1">
      <alignment horizontal="left" vertical="center" wrapText="1"/>
      <protection/>
    </xf>
    <xf numFmtId="0" fontId="5" fillId="0" borderId="25" xfId="65" applyFont="1" applyFill="1" applyBorder="1" applyAlignment="1">
      <alignment horizontal="left" vertical="center" wrapText="1"/>
      <protection/>
    </xf>
    <xf numFmtId="0" fontId="4" fillId="0" borderId="16" xfId="62" applyFont="1" applyBorder="1" applyAlignment="1">
      <alignment horizontal="center" vertical="center" wrapText="1" readingOrder="1"/>
      <protection/>
    </xf>
    <xf numFmtId="0" fontId="4" fillId="0" borderId="16" xfId="62" applyFont="1" applyBorder="1" applyAlignment="1">
      <alignment horizontal="center" vertical="center" wrapText="1"/>
      <protection/>
    </xf>
    <xf numFmtId="9" fontId="5" fillId="0" borderId="16" xfId="0" applyNumberFormat="1" applyFont="1" applyBorder="1" applyAlignment="1">
      <alignment horizontal="center" vertical="center" wrapText="1"/>
    </xf>
    <xf numFmtId="0" fontId="8" fillId="0" borderId="0" xfId="0" applyFont="1" applyBorder="1" applyAlignment="1">
      <alignment/>
    </xf>
    <xf numFmtId="0" fontId="9" fillId="0" borderId="16" xfId="0" applyFont="1" applyBorder="1" applyAlignment="1">
      <alignment vertical="center" wrapText="1"/>
    </xf>
    <xf numFmtId="0" fontId="8" fillId="0" borderId="17" xfId="0" applyFont="1" applyBorder="1" applyAlignment="1">
      <alignment horizontal="center" vertical="center" wrapText="1"/>
    </xf>
    <xf numFmtId="0" fontId="1" fillId="0" borderId="17" xfId="58" applyFont="1" applyBorder="1" applyAlignment="1">
      <alignment horizontal="center" vertical="center" wrapText="1"/>
      <protection/>
    </xf>
    <xf numFmtId="0" fontId="5" fillId="0" borderId="23" xfId="0" applyFont="1" applyBorder="1" applyAlignment="1">
      <alignment horizontal="center" vertical="center" wrapText="1"/>
    </xf>
    <xf numFmtId="0" fontId="10" fillId="0" borderId="0" xfId="65">
      <alignment/>
      <protection/>
    </xf>
    <xf numFmtId="0" fontId="11" fillId="0" borderId="0" xfId="67" applyNumberFormat="1" applyFont="1" applyFill="1" applyBorder="1" applyAlignment="1" applyProtection="1">
      <alignment vertical="center" wrapText="1"/>
      <protection/>
    </xf>
    <xf numFmtId="0" fontId="12" fillId="0" borderId="0" xfId="65" applyNumberFormat="1" applyFont="1" applyFill="1" applyAlignment="1">
      <alignment horizontal="center" vertical="center" wrapText="1"/>
      <protection/>
    </xf>
    <xf numFmtId="0" fontId="13" fillId="0" borderId="0" xfId="65" applyNumberFormat="1" applyFont="1" applyFill="1" applyAlignment="1">
      <alignment horizontal="center" vertical="center" wrapText="1"/>
      <protection/>
    </xf>
    <xf numFmtId="0" fontId="1" fillId="0" borderId="0" xfId="65" applyNumberFormat="1" applyFont="1" applyFill="1" applyBorder="1" applyAlignment="1" applyProtection="1">
      <alignment horizontal="right" vertical="center" wrapText="1"/>
      <protection/>
    </xf>
    <xf numFmtId="0" fontId="14" fillId="0" borderId="16" xfId="65" applyNumberFormat="1" applyFont="1" applyFill="1" applyBorder="1" applyAlignment="1" applyProtection="1">
      <alignment horizontal="center" vertical="center" wrapText="1"/>
      <protection/>
    </xf>
    <xf numFmtId="0" fontId="14" fillId="0" borderId="26" xfId="65" applyNumberFormat="1" applyFont="1" applyFill="1" applyBorder="1" applyAlignment="1" applyProtection="1">
      <alignment horizontal="left" vertical="center" wrapText="1"/>
      <protection/>
    </xf>
    <xf numFmtId="0" fontId="14" fillId="0" borderId="27" xfId="65" applyNumberFormat="1" applyFont="1" applyFill="1" applyBorder="1" applyAlignment="1" applyProtection="1">
      <alignment horizontal="left" vertical="center" wrapText="1"/>
      <protection/>
    </xf>
    <xf numFmtId="0" fontId="14" fillId="0" borderId="29" xfId="65" applyNumberFormat="1" applyFont="1" applyFill="1" applyBorder="1" applyAlignment="1" applyProtection="1">
      <alignment horizontal="left" vertical="center" wrapText="1"/>
      <protection/>
    </xf>
    <xf numFmtId="0" fontId="15" fillId="0" borderId="16" xfId="0" applyFont="1" applyFill="1" applyBorder="1" applyAlignment="1">
      <alignment horizontal="center" vertical="center"/>
    </xf>
    <xf numFmtId="0" fontId="0" fillId="0" borderId="16" xfId="0" applyBorder="1" applyAlignment="1">
      <alignment horizontal="center" vertical="center"/>
    </xf>
    <xf numFmtId="0" fontId="14" fillId="0" borderId="16" xfId="65" applyNumberFormat="1" applyFont="1" applyFill="1" applyBorder="1" applyAlignment="1" applyProtection="1">
      <alignment vertical="center" wrapText="1"/>
      <protection/>
    </xf>
    <xf numFmtId="0" fontId="0" fillId="0" borderId="17" xfId="0" applyBorder="1" applyAlignment="1">
      <alignment horizontal="center" vertical="center"/>
    </xf>
    <xf numFmtId="0" fontId="0" fillId="0" borderId="16" xfId="0" applyBorder="1" applyAlignment="1">
      <alignment/>
    </xf>
    <xf numFmtId="0" fontId="15" fillId="0" borderId="16" xfId="0" applyFont="1" applyFill="1" applyBorder="1" applyAlignment="1">
      <alignment vertical="center"/>
    </xf>
    <xf numFmtId="0" fontId="0" fillId="0" borderId="16" xfId="0" applyBorder="1" applyAlignment="1">
      <alignment vertical="center" wrapText="1"/>
    </xf>
    <xf numFmtId="0" fontId="16" fillId="0" borderId="17" xfId="0" applyFont="1" applyBorder="1" applyAlignment="1">
      <alignment horizontal="center" vertical="center"/>
    </xf>
    <xf numFmtId="0" fontId="0" fillId="0" borderId="16" xfId="0" applyFill="1" applyBorder="1" applyAlignment="1">
      <alignment/>
    </xf>
    <xf numFmtId="0" fontId="16" fillId="0" borderId="17" xfId="0" applyFont="1" applyBorder="1" applyAlignment="1">
      <alignment horizontal="center"/>
    </xf>
    <xf numFmtId="0" fontId="0" fillId="0" borderId="23" xfId="0" applyFill="1" applyBorder="1" applyAlignment="1">
      <alignment/>
    </xf>
    <xf numFmtId="0" fontId="0" fillId="0" borderId="23" xfId="0" applyBorder="1" applyAlignment="1">
      <alignment horizontal="center" vertical="center"/>
    </xf>
    <xf numFmtId="0" fontId="16" fillId="0" borderId="16" xfId="0" applyFont="1" applyBorder="1" applyAlignment="1">
      <alignment horizontal="center"/>
    </xf>
    <xf numFmtId="0" fontId="10" fillId="0" borderId="0" xfId="65" applyBorder="1">
      <alignment/>
      <protection/>
    </xf>
    <xf numFmtId="0" fontId="10" fillId="0" borderId="0" xfId="65" applyFont="1">
      <alignment/>
      <protection/>
    </xf>
    <xf numFmtId="0" fontId="10" fillId="0" borderId="0" xfId="65" applyFont="1" applyAlignment="1">
      <alignment vertical="center"/>
      <protection/>
    </xf>
    <xf numFmtId="0" fontId="10" fillId="0" borderId="0" xfId="65" applyFont="1" applyAlignment="1">
      <alignment horizontal="center"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protection/>
    </xf>
    <xf numFmtId="0" fontId="10" fillId="0" borderId="0" xfId="65" applyAlignment="1">
      <alignment vertical="center"/>
      <protection/>
    </xf>
    <xf numFmtId="0" fontId="10" fillId="0" borderId="0" xfId="65" applyAlignment="1">
      <alignment horizontal="center" vertical="center"/>
      <protection/>
    </xf>
    <xf numFmtId="0" fontId="17" fillId="0" borderId="0" xfId="0" applyFont="1" applyFill="1" applyBorder="1" applyAlignment="1">
      <alignment horizontal="left" vertical="center" wrapText="1"/>
    </xf>
    <xf numFmtId="0" fontId="16" fillId="0" borderId="0" xfId="0" applyFont="1" applyFill="1" applyBorder="1" applyAlignment="1">
      <alignment/>
    </xf>
    <xf numFmtId="0" fontId="18" fillId="0" borderId="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0" fillId="0" borderId="16" xfId="68" applyNumberFormat="1" applyFont="1" applyFill="1" applyBorder="1" applyAlignment="1" applyProtection="1">
      <alignment horizontal="center" vertical="center" wrapText="1"/>
      <protection/>
    </xf>
    <xf numFmtId="0" fontId="21" fillId="0" borderId="16" xfId="67" applyFont="1" applyFill="1" applyBorder="1" applyAlignment="1">
      <alignment horizontal="left" vertical="center"/>
      <protection/>
    </xf>
    <xf numFmtId="0" fontId="16" fillId="0" borderId="16" xfId="0" applyFont="1" applyFill="1" applyBorder="1" applyAlignment="1">
      <alignment/>
    </xf>
    <xf numFmtId="0" fontId="21" fillId="0" borderId="16" xfId="67" applyFont="1" applyFill="1" applyBorder="1" applyAlignment="1">
      <alignment horizontal="left" vertical="center" indent="2"/>
      <protection/>
    </xf>
    <xf numFmtId="0" fontId="1" fillId="0" borderId="0" xfId="0" applyFont="1" applyAlignment="1">
      <alignment horizontal="center"/>
    </xf>
    <xf numFmtId="0" fontId="22"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1" fillId="0" borderId="1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4" fontId="4" fillId="0" borderId="16" xfId="0" applyNumberFormat="1" applyFont="1" applyFill="1" applyBorder="1" applyAlignment="1">
      <alignment horizontal="center" vertical="center" shrinkToFit="1"/>
    </xf>
    <xf numFmtId="4" fontId="4" fillId="0" borderId="16"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0" fillId="0" borderId="22" xfId="0" applyBorder="1" applyAlignment="1">
      <alignment/>
    </xf>
    <xf numFmtId="0" fontId="0" fillId="0" borderId="16" xfId="0" applyFont="1" applyBorder="1" applyAlignment="1">
      <alignment/>
    </xf>
    <xf numFmtId="0" fontId="0" fillId="0" borderId="16" xfId="0" applyBorder="1" applyAlignment="1">
      <alignment horizontal="center"/>
    </xf>
    <xf numFmtId="0" fontId="0" fillId="0" borderId="16" xfId="0" applyBorder="1" applyAlignment="1">
      <alignment/>
    </xf>
    <xf numFmtId="0" fontId="0" fillId="0" borderId="17" xfId="0" applyBorder="1" applyAlignment="1">
      <alignment/>
    </xf>
    <xf numFmtId="176" fontId="0" fillId="0" borderId="16" xfId="0" applyNumberFormat="1" applyFont="1" applyFill="1" applyBorder="1" applyAlignment="1">
      <alignment horizontal="center" vertical="center"/>
    </xf>
    <xf numFmtId="177" fontId="0" fillId="0" borderId="22" xfId="0" applyNumberFormat="1" applyFont="1" applyFill="1" applyBorder="1" applyAlignment="1">
      <alignment horizontal="right" vertical="center"/>
    </xf>
    <xf numFmtId="178" fontId="0" fillId="0" borderId="16" xfId="0" applyNumberFormat="1" applyFont="1" applyFill="1" applyBorder="1" applyAlignment="1">
      <alignment horizontal="left" vertical="center"/>
    </xf>
    <xf numFmtId="177" fontId="0" fillId="0" borderId="22" xfId="0" applyNumberFormat="1" applyFont="1" applyBorder="1" applyAlignment="1">
      <alignment horizontal="right" vertical="center"/>
    </xf>
    <xf numFmtId="179" fontId="0" fillId="0" borderId="16" xfId="0" applyNumberFormat="1" applyFont="1" applyBorder="1" applyAlignment="1">
      <alignment horizontal="left" vertical="center" wrapText="1"/>
    </xf>
    <xf numFmtId="178" fontId="0" fillId="0" borderId="16" xfId="0" applyNumberFormat="1" applyFont="1" applyBorder="1" applyAlignment="1">
      <alignment horizontal="left" vertic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1" xfId="0" applyBorder="1" applyAlignment="1">
      <alignment horizontal="center"/>
    </xf>
    <xf numFmtId="0" fontId="0" fillId="0" borderId="34" xfId="0" applyBorder="1" applyAlignment="1">
      <alignment/>
    </xf>
    <xf numFmtId="0" fontId="0" fillId="0" borderId="23" xfId="0" applyBorder="1" applyAlignment="1">
      <alignment/>
    </xf>
    <xf numFmtId="0" fontId="22" fillId="0" borderId="0" xfId="0" applyFont="1" applyAlignment="1">
      <alignment/>
    </xf>
    <xf numFmtId="0" fontId="23" fillId="0" borderId="0" xfId="0" applyFont="1" applyAlignment="1">
      <alignment horizont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176" fontId="0" fillId="0" borderId="16" xfId="0" applyNumberFormat="1" applyBorder="1" applyAlignment="1">
      <alignment horizontal="center"/>
    </xf>
    <xf numFmtId="0" fontId="0" fillId="0" borderId="23" xfId="0" applyBorder="1" applyAlignment="1">
      <alignment horizontal="center"/>
    </xf>
    <xf numFmtId="0" fontId="0" fillId="0" borderId="0" xfId="0" applyFont="1" applyAlignment="1">
      <alignment/>
    </xf>
    <xf numFmtId="4" fontId="4" fillId="0" borderId="26" xfId="0" applyNumberFormat="1" applyFont="1" applyFill="1" applyBorder="1" applyAlignment="1">
      <alignment horizontal="center" vertical="center" shrinkToFit="1"/>
    </xf>
    <xf numFmtId="4" fontId="4" fillId="0" borderId="17" xfId="0" applyNumberFormat="1" applyFont="1" applyFill="1" applyBorder="1" applyAlignment="1">
      <alignment horizontal="center" vertical="center" shrinkToFit="1"/>
    </xf>
    <xf numFmtId="0" fontId="0" fillId="0" borderId="26" xfId="0" applyBorder="1" applyAlignment="1">
      <alignment horizontal="center"/>
    </xf>
    <xf numFmtId="0" fontId="0" fillId="0" borderId="17"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39" xfId="0" applyBorder="1" applyAlignment="1">
      <alignment horizontal="center"/>
    </xf>
    <xf numFmtId="0" fontId="0" fillId="0" borderId="24" xfId="0" applyBorder="1" applyAlignment="1">
      <alignment horizontal="center"/>
    </xf>
    <xf numFmtId="0" fontId="23" fillId="0" borderId="0" xfId="0" applyFont="1" applyAlignment="1">
      <alignment/>
    </xf>
    <xf numFmtId="0" fontId="0" fillId="0" borderId="0" xfId="0" applyBorder="1" applyAlignment="1">
      <alignment/>
    </xf>
    <xf numFmtId="0" fontId="0" fillId="0" borderId="0" xfId="0" applyFont="1" applyBorder="1" applyAlignment="1">
      <alignment/>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4" fontId="4" fillId="0" borderId="16" xfId="0" applyNumberFormat="1" applyFont="1" applyFill="1" applyBorder="1" applyAlignment="1">
      <alignment horizontal="left" vertical="center" shrinkToFit="1"/>
    </xf>
    <xf numFmtId="0" fontId="4" fillId="0" borderId="22" xfId="0" applyFont="1" applyFill="1" applyBorder="1" applyAlignment="1">
      <alignment horizontal="left" vertical="center"/>
    </xf>
    <xf numFmtId="0" fontId="4" fillId="0" borderId="16" xfId="0" applyFont="1" applyFill="1" applyBorder="1" applyAlignment="1">
      <alignment horizontal="right" vertical="center" shrinkToFit="1"/>
    </xf>
    <xf numFmtId="4" fontId="4" fillId="0" borderId="17" xfId="0" applyNumberFormat="1"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11" fillId="0" borderId="33" xfId="0" applyFont="1" applyFill="1" applyBorder="1" applyAlignment="1">
      <alignment horizontal="center" vertical="center" shrinkToFit="1"/>
    </xf>
    <xf numFmtId="4" fontId="11" fillId="0" borderId="17" xfId="0" applyNumberFormat="1" applyFont="1" applyFill="1" applyBorder="1" applyAlignment="1">
      <alignment horizontal="right" vertical="center" shrinkToFit="1"/>
    </xf>
    <xf numFmtId="4" fontId="11" fillId="0" borderId="16" xfId="0" applyNumberFormat="1" applyFont="1" applyFill="1" applyBorder="1" applyAlignment="1">
      <alignment horizontal="center" vertical="center" shrinkToFit="1"/>
    </xf>
    <xf numFmtId="4" fontId="11" fillId="0" borderId="17" xfId="0" applyNumberFormat="1" applyFont="1" applyFill="1" applyBorder="1" applyAlignment="1">
      <alignment horizontal="center" vertical="center" shrinkToFit="1"/>
    </xf>
    <xf numFmtId="0" fontId="4" fillId="0" borderId="31" xfId="0" applyFont="1" applyFill="1" applyBorder="1" applyAlignment="1">
      <alignment horizontal="right" vertical="center" shrinkToFit="1"/>
    </xf>
    <xf numFmtId="4" fontId="11" fillId="0" borderId="40" xfId="0" applyNumberFormat="1" applyFont="1" applyFill="1" applyBorder="1" applyAlignment="1">
      <alignment horizontal="center" vertical="center" shrinkToFit="1"/>
    </xf>
    <xf numFmtId="4" fontId="4" fillId="0" borderId="32" xfId="0" applyNumberFormat="1" applyFont="1" applyFill="1" applyBorder="1" applyAlignment="1">
      <alignment vertical="center" shrinkToFit="1"/>
    </xf>
    <xf numFmtId="0" fontId="11" fillId="0" borderId="34" xfId="0" applyFont="1" applyFill="1" applyBorder="1" applyAlignment="1">
      <alignment horizontal="center" vertical="center" shrinkToFit="1"/>
    </xf>
    <xf numFmtId="4" fontId="4" fillId="0" borderId="23" xfId="0" applyNumberFormat="1" applyFont="1" applyFill="1" applyBorder="1" applyAlignment="1">
      <alignment horizontal="right" vertical="center" shrinkToFit="1"/>
    </xf>
    <xf numFmtId="4" fontId="4" fillId="0" borderId="24" xfId="0" applyNumberFormat="1" applyFont="1" applyFill="1" applyBorder="1" applyAlignment="1">
      <alignment vertical="center" shrinkToFi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center"/>
    </xf>
    <xf numFmtId="0" fontId="20" fillId="0" borderId="0" xfId="0" applyFont="1" applyFill="1" applyAlignment="1">
      <alignment/>
    </xf>
    <xf numFmtId="0" fontId="14" fillId="0" borderId="0" xfId="0" applyFont="1" applyFill="1" applyAlignment="1">
      <alignment/>
    </xf>
    <xf numFmtId="0" fontId="14" fillId="0" borderId="0" xfId="0" applyFont="1" applyFill="1" applyAlignment="1">
      <alignment horizontal="center"/>
    </xf>
    <xf numFmtId="0" fontId="24" fillId="0" borderId="0" xfId="0" applyFont="1" applyAlignment="1">
      <alignment horizontal="left"/>
    </xf>
    <xf numFmtId="0" fontId="25" fillId="0" borderId="0" xfId="0" applyFont="1" applyAlignment="1">
      <alignment/>
    </xf>
    <xf numFmtId="0" fontId="26" fillId="0" borderId="0" xfId="0" applyFont="1" applyFill="1" applyAlignment="1">
      <alignment horizontal="center"/>
    </xf>
    <xf numFmtId="0" fontId="27" fillId="0" borderId="0" xfId="0" applyFont="1" applyFill="1" applyAlignment="1">
      <alignment/>
    </xf>
    <xf numFmtId="0" fontId="1" fillId="0" borderId="0" xfId="0" applyFont="1" applyBorder="1" applyAlignment="1">
      <alignment horizontal="right"/>
    </xf>
    <xf numFmtId="0" fontId="28" fillId="0" borderId="43"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0" xfId="0" applyNumberFormat="1" applyFont="1" applyFill="1" applyBorder="1" applyAlignment="1" applyProtection="1">
      <alignment horizontal="center" vertical="center" wrapText="1"/>
      <protection/>
    </xf>
    <xf numFmtId="0" fontId="28" fillId="0" borderId="16" xfId="0" applyFont="1" applyFill="1" applyBorder="1" applyAlignment="1">
      <alignment horizontal="center" vertical="center"/>
    </xf>
    <xf numFmtId="0" fontId="28" fillId="0" borderId="16" xfId="0" applyFont="1" applyBorder="1" applyAlignment="1">
      <alignment horizontal="center" vertical="center"/>
    </xf>
    <xf numFmtId="0" fontId="28" fillId="0" borderId="17" xfId="0" applyFont="1" applyFill="1" applyBorder="1" applyAlignment="1">
      <alignment horizontal="center" vertical="center"/>
    </xf>
    <xf numFmtId="0" fontId="14" fillId="0" borderId="22" xfId="0" applyNumberFormat="1" applyFont="1" applyFill="1" applyBorder="1" applyAlignment="1" applyProtection="1">
      <alignment horizontal="center" vertical="center" wrapText="1"/>
      <protection/>
    </xf>
    <xf numFmtId="0" fontId="14" fillId="0" borderId="16" xfId="0" applyFont="1" applyFill="1" applyBorder="1" applyAlignment="1">
      <alignment horizontal="center" vertical="center"/>
    </xf>
    <xf numFmtId="0" fontId="14" fillId="0" borderId="16" xfId="0" applyFont="1" applyBorder="1" applyAlignment="1">
      <alignment horizontal="center" vertical="center"/>
    </xf>
    <xf numFmtId="0" fontId="14" fillId="0" borderId="17" xfId="0" applyFont="1" applyFill="1" applyBorder="1" applyAlignment="1">
      <alignment horizontal="center" vertical="center"/>
    </xf>
    <xf numFmtId="0" fontId="14" fillId="0" borderId="22" xfId="0" applyFont="1" applyFill="1" applyBorder="1" applyAlignment="1">
      <alignment horizontal="center" vertical="center"/>
    </xf>
    <xf numFmtId="179" fontId="14" fillId="0" borderId="16" xfId="0" applyNumberFormat="1" applyFont="1" applyBorder="1" applyAlignment="1">
      <alignment horizontal="left" vertical="center" wrapText="1"/>
    </xf>
    <xf numFmtId="0" fontId="14" fillId="0" borderId="16" xfId="0" applyFont="1" applyBorder="1" applyAlignment="1">
      <alignment horizontal="center"/>
    </xf>
    <xf numFmtId="0" fontId="14" fillId="0" borderId="17" xfId="0" applyFont="1" applyFill="1" applyBorder="1" applyAlignment="1">
      <alignment horizontal="center"/>
    </xf>
    <xf numFmtId="180" fontId="14" fillId="0" borderId="22" xfId="0" applyNumberFormat="1" applyFont="1" applyBorder="1" applyAlignment="1">
      <alignment horizontal="center" vertical="center" wrapText="1"/>
    </xf>
    <xf numFmtId="180" fontId="14" fillId="0" borderId="22" xfId="0" applyNumberFormat="1" applyFont="1" applyFill="1" applyBorder="1" applyAlignment="1">
      <alignment horizontal="center" vertical="center"/>
    </xf>
    <xf numFmtId="0" fontId="25" fillId="0" borderId="0" xfId="0" applyFont="1" applyAlignment="1">
      <alignment horizontal="center"/>
    </xf>
    <xf numFmtId="0" fontId="20" fillId="0" borderId="0" xfId="0" applyFont="1" applyFill="1" applyAlignment="1">
      <alignment horizontal="center"/>
    </xf>
    <xf numFmtId="0" fontId="29" fillId="0" borderId="0" xfId="0" applyFont="1" applyAlignment="1">
      <alignment/>
    </xf>
    <xf numFmtId="0" fontId="30" fillId="0" borderId="0" xfId="0" applyFont="1" applyAlignment="1">
      <alignment/>
    </xf>
    <xf numFmtId="0" fontId="26" fillId="0" borderId="0" xfId="0" applyFont="1" applyAlignment="1">
      <alignment horizontal="center" vertical="center" wrapText="1"/>
    </xf>
    <xf numFmtId="0" fontId="30" fillId="0" borderId="0" xfId="0" applyFont="1" applyBorder="1" applyAlignment="1">
      <alignment vertical="center"/>
    </xf>
    <xf numFmtId="0" fontId="1" fillId="0" borderId="0" xfId="0" applyFont="1" applyAlignment="1">
      <alignment horizontal="right" vertical="center"/>
    </xf>
    <xf numFmtId="0" fontId="20" fillId="0" borderId="16" xfId="68" applyNumberFormat="1" applyFont="1" applyFill="1" applyBorder="1" applyAlignment="1" applyProtection="1">
      <alignment horizontal="center" vertical="center"/>
      <protection/>
    </xf>
    <xf numFmtId="0" fontId="0" fillId="0" borderId="0" xfId="68" applyFont="1" applyFill="1" applyBorder="1" applyAlignment="1">
      <alignment/>
      <protection/>
    </xf>
    <xf numFmtId="0" fontId="20" fillId="0" borderId="44" xfId="68" applyNumberFormat="1" applyFont="1" applyFill="1" applyBorder="1" applyAlignment="1" applyProtection="1">
      <alignment horizontal="center" vertical="center"/>
      <protection/>
    </xf>
    <xf numFmtId="0" fontId="20" fillId="0" borderId="45" xfId="68" applyNumberFormat="1" applyFont="1" applyFill="1" applyBorder="1" applyAlignment="1" applyProtection="1">
      <alignment horizontal="center" vertical="center" wrapText="1"/>
      <protection/>
    </xf>
    <xf numFmtId="0" fontId="20" fillId="0" borderId="45" xfId="68" applyNumberFormat="1" applyFont="1" applyFill="1" applyBorder="1" applyAlignment="1" applyProtection="1">
      <alignment horizontal="center" vertical="center"/>
      <protection/>
    </xf>
    <xf numFmtId="0" fontId="20" fillId="0" borderId="46" xfId="68" applyNumberFormat="1" applyFont="1" applyFill="1" applyBorder="1" applyAlignment="1" applyProtection="1">
      <alignment horizontal="center" vertical="center"/>
      <protection/>
    </xf>
    <xf numFmtId="0" fontId="20" fillId="0" borderId="47" xfId="68" applyNumberFormat="1" applyFont="1" applyFill="1" applyBorder="1" applyAlignment="1" applyProtection="1">
      <alignment horizontal="center" vertical="center"/>
      <protection/>
    </xf>
    <xf numFmtId="0" fontId="20" fillId="0" borderId="48" xfId="68" applyNumberFormat="1" applyFont="1" applyFill="1" applyBorder="1" applyAlignment="1" applyProtection="1">
      <alignment horizontal="center" vertical="center" wrapText="1"/>
      <protection/>
    </xf>
    <xf numFmtId="0" fontId="20" fillId="0" borderId="49" xfId="68" applyNumberFormat="1" applyFont="1" applyFill="1" applyBorder="1" applyAlignment="1" applyProtection="1">
      <alignment horizontal="center" vertical="center"/>
      <protection/>
    </xf>
    <xf numFmtId="0" fontId="20" fillId="0" borderId="50" xfId="68" applyNumberFormat="1" applyFont="1" applyFill="1" applyBorder="1" applyAlignment="1" applyProtection="1">
      <alignment horizontal="center" vertical="center" wrapText="1"/>
      <protection/>
    </xf>
    <xf numFmtId="0" fontId="20" fillId="0" borderId="51" xfId="68" applyNumberFormat="1" applyFont="1" applyFill="1" applyBorder="1" applyAlignment="1" applyProtection="1">
      <alignment horizontal="center" vertical="center" wrapText="1"/>
      <protection/>
    </xf>
    <xf numFmtId="0" fontId="20" fillId="0" borderId="48" xfId="68" applyNumberFormat="1" applyFont="1" applyFill="1" applyBorder="1" applyAlignment="1" applyProtection="1">
      <alignment horizontal="center" vertical="center"/>
      <protection/>
    </xf>
    <xf numFmtId="4" fontId="14" fillId="0" borderId="20" xfId="68" applyNumberFormat="1" applyFont="1" applyFill="1" applyBorder="1" applyAlignment="1" applyProtection="1">
      <alignment horizontal="right" vertical="center" wrapText="1"/>
      <protection/>
    </xf>
    <xf numFmtId="4" fontId="14" fillId="0" borderId="16" xfId="68" applyNumberFormat="1" applyFont="1" applyFill="1" applyBorder="1" applyAlignment="1" applyProtection="1">
      <alignment horizontal="right" vertical="center" wrapText="1"/>
      <protection/>
    </xf>
    <xf numFmtId="4" fontId="14" fillId="0" borderId="15" xfId="68" applyNumberFormat="1" applyFont="1" applyFill="1" applyBorder="1" applyAlignment="1" applyProtection="1">
      <alignment horizontal="right" vertical="center" wrapText="1"/>
      <protection/>
    </xf>
    <xf numFmtId="4" fontId="14" fillId="0" borderId="14" xfId="68" applyNumberFormat="1" applyFont="1" applyFill="1" applyBorder="1" applyAlignment="1" applyProtection="1">
      <alignment horizontal="right" vertical="center" wrapText="1"/>
      <protection/>
    </xf>
    <xf numFmtId="0" fontId="24" fillId="0" borderId="0" xfId="0" applyFont="1" applyAlignment="1">
      <alignment/>
    </xf>
    <xf numFmtId="0" fontId="22" fillId="0" borderId="0" xfId="0" applyFont="1" applyAlignment="1">
      <alignment horizontal="center" wrapText="1"/>
    </xf>
    <xf numFmtId="0" fontId="25" fillId="0" borderId="0" xfId="0" applyFont="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6" xfId="0" applyFont="1" applyBorder="1" applyAlignment="1">
      <alignment vertical="center" wrapText="1"/>
    </xf>
    <xf numFmtId="0" fontId="28" fillId="0" borderId="17" xfId="0" applyFont="1" applyBorder="1" applyAlignment="1">
      <alignment horizontal="center" vertical="center" wrapText="1"/>
    </xf>
    <xf numFmtId="0" fontId="14" fillId="0" borderId="16"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left" vertical="center" wrapText="1"/>
      <protection/>
    </xf>
    <xf numFmtId="177" fontId="14" fillId="0" borderId="22" xfId="0" applyNumberFormat="1" applyFont="1" applyBorder="1" applyAlignment="1">
      <alignment horizontal="center" vertical="center" wrapText="1"/>
    </xf>
    <xf numFmtId="180" fontId="14" fillId="0" borderId="16" xfId="0" applyNumberFormat="1" applyFont="1" applyBorder="1" applyAlignment="1">
      <alignment horizontal="center" vertical="center" wrapText="1"/>
    </xf>
    <xf numFmtId="180" fontId="14" fillId="0" borderId="16" xfId="0" applyNumberFormat="1" applyFont="1" applyBorder="1" applyAlignment="1">
      <alignment horizontal="left" vertical="center" wrapText="1"/>
    </xf>
    <xf numFmtId="49" fontId="14" fillId="0" borderId="16" xfId="68" applyNumberFormat="1" applyFont="1" applyFill="1" applyBorder="1" applyAlignment="1" applyProtection="1">
      <alignment horizontal="center" vertical="center"/>
      <protection/>
    </xf>
    <xf numFmtId="181" fontId="14" fillId="0" borderId="16" xfId="68" applyNumberFormat="1" applyFont="1" applyFill="1" applyBorder="1" applyAlignment="1" applyProtection="1">
      <alignment vertical="center"/>
      <protection/>
    </xf>
    <xf numFmtId="0" fontId="14" fillId="0" borderId="16" xfId="68" applyFont="1" applyFill="1" applyBorder="1" applyAlignment="1">
      <alignment vertical="center"/>
      <protection/>
    </xf>
    <xf numFmtId="0" fontId="25" fillId="0" borderId="0" xfId="0" applyFont="1" applyAlignment="1">
      <alignment/>
    </xf>
    <xf numFmtId="0" fontId="31" fillId="0" borderId="0" xfId="0" applyFont="1" applyAlignment="1">
      <alignment/>
    </xf>
    <xf numFmtId="0" fontId="28" fillId="0" borderId="43"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30" xfId="0" applyFont="1" applyBorder="1" applyAlignment="1">
      <alignment horizontal="center" vertical="center" wrapText="1"/>
    </xf>
    <xf numFmtId="176" fontId="14" fillId="0" borderId="16"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178" fontId="14" fillId="0" borderId="16" xfId="0" applyNumberFormat="1" applyFont="1" applyBorder="1" applyAlignment="1">
      <alignment horizontal="left" vertical="center" wrapText="1"/>
    </xf>
    <xf numFmtId="176" fontId="14" fillId="0" borderId="16" xfId="0" applyNumberFormat="1" applyFont="1" applyFill="1" applyBorder="1" applyAlignment="1">
      <alignment horizontal="right" vertical="center"/>
    </xf>
    <xf numFmtId="176" fontId="14" fillId="0" borderId="17" xfId="0" applyNumberFormat="1" applyFont="1" applyFill="1" applyBorder="1" applyAlignment="1">
      <alignment horizontal="right" vertical="center"/>
    </xf>
    <xf numFmtId="177" fontId="14" fillId="0" borderId="22" xfId="0" applyNumberFormat="1" applyFont="1" applyFill="1" applyBorder="1" applyAlignment="1">
      <alignment horizontal="center" vertical="center"/>
    </xf>
    <xf numFmtId="178" fontId="14" fillId="0" borderId="16" xfId="0" applyNumberFormat="1" applyFont="1" applyFill="1" applyBorder="1" applyAlignment="1">
      <alignment horizontal="left" vertical="center"/>
    </xf>
    <xf numFmtId="176" fontId="14" fillId="0" borderId="17" xfId="0" applyNumberFormat="1" applyFont="1" applyBorder="1" applyAlignment="1">
      <alignment horizontal="right" vertical="center" wrapText="1"/>
    </xf>
    <xf numFmtId="177" fontId="14" fillId="0" borderId="22" xfId="0" applyNumberFormat="1" applyFont="1" applyBorder="1" applyAlignment="1">
      <alignment horizontal="center" vertical="center"/>
    </xf>
    <xf numFmtId="178" fontId="14" fillId="0" borderId="16" xfId="0" applyNumberFormat="1" applyFont="1" applyBorder="1" applyAlignment="1">
      <alignment horizontal="left" vertical="center"/>
    </xf>
    <xf numFmtId="0" fontId="14" fillId="0" borderId="22" xfId="0" applyFont="1" applyBorder="1" applyAlignment="1">
      <alignment horizontal="center"/>
    </xf>
    <xf numFmtId="0" fontId="14" fillId="0" borderId="16" xfId="0" applyFont="1" applyBorder="1" applyAlignment="1">
      <alignment/>
    </xf>
    <xf numFmtId="0" fontId="14" fillId="0" borderId="16" xfId="0" applyFont="1" applyBorder="1" applyAlignment="1">
      <alignment horizontal="right"/>
    </xf>
    <xf numFmtId="0" fontId="14" fillId="0" borderId="31" xfId="0" applyFont="1" applyBorder="1" applyAlignment="1">
      <alignment horizontal="right"/>
    </xf>
    <xf numFmtId="0" fontId="14" fillId="0" borderId="23" xfId="0" applyFont="1" applyBorder="1" applyAlignment="1">
      <alignment horizontal="right"/>
    </xf>
    <xf numFmtId="0" fontId="23" fillId="0" borderId="0" xfId="0" applyFont="1" applyAlignment="1">
      <alignment horizontal="left"/>
    </xf>
    <xf numFmtId="0" fontId="0" fillId="0" borderId="0" xfId="0" applyFont="1" applyBorder="1" applyAlignment="1">
      <alignment horizontal="center"/>
    </xf>
    <xf numFmtId="0" fontId="11" fillId="0" borderId="16" xfId="0" applyFont="1" applyFill="1" applyBorder="1" applyAlignment="1">
      <alignment horizontal="center" vertical="center"/>
    </xf>
    <xf numFmtId="0" fontId="11" fillId="0" borderId="26" xfId="0" applyFont="1" applyFill="1" applyBorder="1" applyAlignment="1">
      <alignment horizontal="center" vertical="center" wrapText="1"/>
    </xf>
    <xf numFmtId="4" fontId="4" fillId="0" borderId="20" xfId="0" applyNumberFormat="1" applyFont="1" applyFill="1" applyBorder="1" applyAlignment="1">
      <alignment horizontal="right" vertical="center" shrinkToFit="1"/>
    </xf>
    <xf numFmtId="0" fontId="11" fillId="0" borderId="22" xfId="0" applyFont="1" applyFill="1" applyBorder="1" applyAlignment="1">
      <alignment horizontal="center" vertical="center"/>
    </xf>
    <xf numFmtId="0" fontId="4" fillId="0" borderId="33" xfId="0" applyFont="1" applyFill="1" applyBorder="1" applyAlignment="1">
      <alignment horizontal="left" vertical="center"/>
    </xf>
    <xf numFmtId="4" fontId="4" fillId="0" borderId="31" xfId="0" applyNumberFormat="1" applyFont="1" applyFill="1" applyBorder="1" applyAlignment="1">
      <alignment horizontal="right" vertical="center" shrinkToFit="1"/>
    </xf>
    <xf numFmtId="0" fontId="11" fillId="0" borderId="31" xfId="0" applyFont="1" applyFill="1" applyBorder="1" applyAlignment="1">
      <alignment horizontal="center" vertical="center"/>
    </xf>
    <xf numFmtId="4" fontId="4" fillId="0" borderId="48" xfId="0" applyNumberFormat="1" applyFont="1" applyFill="1" applyBorder="1" applyAlignment="1">
      <alignment horizontal="right" vertical="center" shrinkToFit="1"/>
    </xf>
    <xf numFmtId="4" fontId="4" fillId="0" borderId="55" xfId="0" applyNumberFormat="1" applyFont="1" applyFill="1" applyBorder="1" applyAlignment="1">
      <alignment horizontal="right" vertical="center" shrinkToFit="1"/>
    </xf>
    <xf numFmtId="0" fontId="11" fillId="0" borderId="34" xfId="0" applyFont="1" applyFill="1" applyBorder="1" applyAlignment="1">
      <alignment horizontal="center" vertical="center"/>
    </xf>
    <xf numFmtId="0" fontId="11" fillId="0" borderId="23"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2 3_附件11：2021年部门预算公开样表（1-11）" xfId="66"/>
    <cellStyle name="常规 3" xfId="67"/>
    <cellStyle name="常规 4" xfId="68"/>
  </cellStyles>
  <dxfs count="1">
    <dxf>
      <fill>
        <patternFill patternType="solid">
          <fgColor indexed="65"/>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40"/>
  <sheetViews>
    <sheetView workbookViewId="0" topLeftCell="A1">
      <selection activeCell="R21" sqref="R21"/>
    </sheetView>
  </sheetViews>
  <sheetFormatPr defaultColWidth="9.33203125" defaultRowHeight="11.25"/>
  <cols>
    <col min="1" max="1" width="18" style="0" customWidth="1"/>
    <col min="2" max="2" width="33.16015625" style="0" customWidth="1"/>
    <col min="3" max="12" width="14.16015625" style="0" customWidth="1"/>
  </cols>
  <sheetData>
    <row r="1" ht="13.5">
      <c r="A1" s="131" t="s">
        <v>233</v>
      </c>
    </row>
    <row r="2" spans="1:12" ht="41.25" customHeight="1">
      <c r="A2" s="97" t="s">
        <v>234</v>
      </c>
      <c r="B2" s="97"/>
      <c r="C2" s="97"/>
      <c r="D2" s="97"/>
      <c r="E2" s="97"/>
      <c r="F2" s="97"/>
      <c r="G2" s="97"/>
      <c r="H2" s="97"/>
      <c r="I2" s="97"/>
      <c r="J2" s="97"/>
      <c r="K2" s="97"/>
      <c r="L2" s="97"/>
    </row>
    <row r="4" ht="11.25">
      <c r="L4" s="139" t="s">
        <v>2</v>
      </c>
    </row>
    <row r="5" spans="1:12" ht="17.25" customHeight="1">
      <c r="A5" s="132" t="s">
        <v>235</v>
      </c>
      <c r="B5" s="133" t="s">
        <v>191</v>
      </c>
      <c r="C5" s="102" t="s">
        <v>224</v>
      </c>
      <c r="D5" s="134" t="s">
        <v>228</v>
      </c>
      <c r="E5" s="102" t="s">
        <v>236</v>
      </c>
      <c r="F5" s="134" t="s">
        <v>237</v>
      </c>
      <c r="G5" s="102" t="s">
        <v>238</v>
      </c>
      <c r="H5" s="102" t="s">
        <v>239</v>
      </c>
      <c r="I5" s="102"/>
      <c r="J5" s="102" t="s">
        <v>240</v>
      </c>
      <c r="K5" s="103" t="s">
        <v>241</v>
      </c>
      <c r="L5" s="103" t="s">
        <v>226</v>
      </c>
    </row>
    <row r="6" spans="1:12" ht="12" customHeight="1">
      <c r="A6" s="104" t="s">
        <v>242</v>
      </c>
      <c r="B6" s="105" t="s">
        <v>243</v>
      </c>
      <c r="C6" s="106" t="s">
        <v>224</v>
      </c>
      <c r="D6" s="135"/>
      <c r="E6" s="106" t="s">
        <v>244</v>
      </c>
      <c r="F6" s="135"/>
      <c r="G6" s="106" t="s">
        <v>245</v>
      </c>
      <c r="H6" s="106" t="s">
        <v>246</v>
      </c>
      <c r="I6" s="106" t="s">
        <v>247</v>
      </c>
      <c r="J6" s="106" t="s">
        <v>248</v>
      </c>
      <c r="K6" s="107" t="s">
        <v>241</v>
      </c>
      <c r="L6" s="107" t="s">
        <v>241</v>
      </c>
    </row>
    <row r="7" spans="1:12" ht="12" customHeight="1">
      <c r="A7" s="104" t="s">
        <v>242</v>
      </c>
      <c r="B7" s="105" t="s">
        <v>243</v>
      </c>
      <c r="C7" s="106" t="s">
        <v>224</v>
      </c>
      <c r="D7" s="135"/>
      <c r="E7" s="106" t="s">
        <v>244</v>
      </c>
      <c r="F7" s="135"/>
      <c r="G7" s="106" t="s">
        <v>245</v>
      </c>
      <c r="H7" s="106"/>
      <c r="I7" s="106"/>
      <c r="J7" s="106" t="s">
        <v>248</v>
      </c>
      <c r="K7" s="107" t="s">
        <v>241</v>
      </c>
      <c r="L7" s="107" t="s">
        <v>241</v>
      </c>
    </row>
    <row r="8" spans="1:12" ht="6.75" customHeight="1">
      <c r="A8" s="104" t="s">
        <v>242</v>
      </c>
      <c r="B8" s="105" t="s">
        <v>243</v>
      </c>
      <c r="C8" s="106" t="s">
        <v>224</v>
      </c>
      <c r="D8" s="136"/>
      <c r="E8" s="106" t="s">
        <v>244</v>
      </c>
      <c r="F8" s="136"/>
      <c r="G8" s="106" t="s">
        <v>245</v>
      </c>
      <c r="H8" s="106"/>
      <c r="I8" s="106"/>
      <c r="J8" s="106" t="s">
        <v>248</v>
      </c>
      <c r="K8" s="107" t="s">
        <v>241</v>
      </c>
      <c r="L8" s="107" t="s">
        <v>241</v>
      </c>
    </row>
    <row r="9" spans="1:12" ht="14.25" customHeight="1">
      <c r="A9" s="108"/>
      <c r="B9" s="109" t="s">
        <v>51</v>
      </c>
      <c r="C9" s="110">
        <v>5276.1</v>
      </c>
      <c r="D9" s="110">
        <v>2897.74</v>
      </c>
      <c r="E9" s="110">
        <v>2319.3</v>
      </c>
      <c r="F9" s="127">
        <v>59.06</v>
      </c>
      <c r="G9" s="110"/>
      <c r="H9" s="110"/>
      <c r="I9" s="110"/>
      <c r="J9" s="110"/>
      <c r="K9" s="140"/>
      <c r="L9" s="141"/>
    </row>
    <row r="10" spans="1:12" ht="14.25" customHeight="1">
      <c r="A10" s="113">
        <v>201</v>
      </c>
      <c r="B10" s="114" t="s">
        <v>54</v>
      </c>
      <c r="C10" s="115">
        <v>9.66</v>
      </c>
      <c r="D10" s="115"/>
      <c r="E10" s="115">
        <v>9.66</v>
      </c>
      <c r="F10" s="115"/>
      <c r="G10" s="115"/>
      <c r="H10" s="115"/>
      <c r="I10" s="115"/>
      <c r="J10" s="115"/>
      <c r="K10" s="142"/>
      <c r="L10" s="143"/>
    </row>
    <row r="11" spans="1:12" ht="14.25" customHeight="1">
      <c r="A11" s="113">
        <v>20136</v>
      </c>
      <c r="B11" s="116" t="s">
        <v>55</v>
      </c>
      <c r="C11" s="115">
        <f aca="true" t="shared" si="0" ref="C11:C22">SUM(E11:L11)</f>
        <v>9.66</v>
      </c>
      <c r="D11" s="115"/>
      <c r="E11" s="115">
        <v>9.66</v>
      </c>
      <c r="F11" s="115"/>
      <c r="G11" s="115"/>
      <c r="H11" s="115"/>
      <c r="I11" s="115"/>
      <c r="J11" s="115"/>
      <c r="K11" s="142"/>
      <c r="L11" s="143"/>
    </row>
    <row r="12" spans="1:12" ht="14.25" customHeight="1">
      <c r="A12" s="113">
        <v>2013699</v>
      </c>
      <c r="B12" s="114" t="s">
        <v>56</v>
      </c>
      <c r="C12" s="115">
        <f t="shared" si="0"/>
        <v>9.66</v>
      </c>
      <c r="D12" s="115"/>
      <c r="E12" s="115">
        <v>9.66</v>
      </c>
      <c r="F12" s="115"/>
      <c r="G12" s="115"/>
      <c r="H12" s="115"/>
      <c r="I12" s="115"/>
      <c r="J12" s="115"/>
      <c r="K12" s="142"/>
      <c r="L12" s="143"/>
    </row>
    <row r="13" spans="1:12" ht="14.25" customHeight="1">
      <c r="A13" s="113">
        <v>208</v>
      </c>
      <c r="B13" s="116" t="s">
        <v>57</v>
      </c>
      <c r="C13" s="115">
        <f t="shared" si="0"/>
        <v>311.92</v>
      </c>
      <c r="D13" s="115"/>
      <c r="E13" s="118">
        <v>311.92</v>
      </c>
      <c r="F13" s="115"/>
      <c r="G13" s="115"/>
      <c r="H13" s="115"/>
      <c r="I13" s="115"/>
      <c r="J13" s="115"/>
      <c r="K13" s="142"/>
      <c r="L13" s="143"/>
    </row>
    <row r="14" spans="1:12" ht="14.25" customHeight="1">
      <c r="A14" s="113">
        <v>20805</v>
      </c>
      <c r="B14" s="116" t="s">
        <v>58</v>
      </c>
      <c r="C14" s="115">
        <f t="shared" si="0"/>
        <v>311.92</v>
      </c>
      <c r="D14" s="115"/>
      <c r="E14" s="118">
        <v>311.92</v>
      </c>
      <c r="F14" s="115"/>
      <c r="G14" s="115"/>
      <c r="H14" s="115"/>
      <c r="I14" s="115"/>
      <c r="J14" s="115"/>
      <c r="K14" s="142"/>
      <c r="L14" s="143"/>
    </row>
    <row r="15" spans="1:12" ht="14.25" customHeight="1">
      <c r="A15" s="113">
        <v>2080505</v>
      </c>
      <c r="B15" s="116" t="s">
        <v>59</v>
      </c>
      <c r="C15" s="115">
        <f t="shared" si="0"/>
        <v>158.6</v>
      </c>
      <c r="D15" s="115"/>
      <c r="E15" s="118">
        <v>158.6</v>
      </c>
      <c r="F15" s="115"/>
      <c r="G15" s="115"/>
      <c r="H15" s="115"/>
      <c r="I15" s="115"/>
      <c r="J15" s="115"/>
      <c r="K15" s="142"/>
      <c r="L15" s="143"/>
    </row>
    <row r="16" spans="1:12" ht="14.25" customHeight="1">
      <c r="A16" s="113">
        <v>2080506</v>
      </c>
      <c r="B16" s="116" t="s">
        <v>60</v>
      </c>
      <c r="C16" s="115">
        <f t="shared" si="0"/>
        <v>79.3</v>
      </c>
      <c r="D16" s="115"/>
      <c r="E16" s="118">
        <v>79.3</v>
      </c>
      <c r="F16" s="115"/>
      <c r="G16" s="115"/>
      <c r="H16" s="115"/>
      <c r="I16" s="115"/>
      <c r="J16" s="115"/>
      <c r="K16" s="142"/>
      <c r="L16" s="143"/>
    </row>
    <row r="17" spans="1:12" ht="14.25" customHeight="1">
      <c r="A17" s="113">
        <v>2080599</v>
      </c>
      <c r="B17" s="116" t="s">
        <v>61</v>
      </c>
      <c r="C17" s="137">
        <f t="shared" si="0"/>
        <v>74.02</v>
      </c>
      <c r="D17" s="115"/>
      <c r="E17" s="118">
        <v>74.02</v>
      </c>
      <c r="F17" s="115"/>
      <c r="G17" s="115"/>
      <c r="H17" s="115"/>
      <c r="I17" s="115"/>
      <c r="J17" s="115"/>
      <c r="K17" s="142"/>
      <c r="L17" s="143"/>
    </row>
    <row r="18" spans="1:12" ht="14.25" customHeight="1">
      <c r="A18" s="119">
        <v>210</v>
      </c>
      <c r="B18" s="120" t="s">
        <v>62</v>
      </c>
      <c r="C18" s="115">
        <f t="shared" si="0"/>
        <v>106.66</v>
      </c>
      <c r="D18" s="115"/>
      <c r="E18" s="118">
        <v>106.66</v>
      </c>
      <c r="F18" s="115"/>
      <c r="G18" s="115"/>
      <c r="H18" s="115"/>
      <c r="I18" s="115"/>
      <c r="J18" s="115"/>
      <c r="K18" s="142"/>
      <c r="L18" s="143"/>
    </row>
    <row r="19" spans="1:12" ht="14.25" customHeight="1">
      <c r="A19" s="121">
        <v>21011</v>
      </c>
      <c r="B19" s="120" t="s">
        <v>63</v>
      </c>
      <c r="C19" s="115">
        <f t="shared" si="0"/>
        <v>106.66</v>
      </c>
      <c r="D19" s="115"/>
      <c r="E19" s="118">
        <v>106.66</v>
      </c>
      <c r="F19" s="115"/>
      <c r="G19" s="115"/>
      <c r="H19" s="115"/>
      <c r="I19" s="115"/>
      <c r="J19" s="115"/>
      <c r="K19" s="142"/>
      <c r="L19" s="143"/>
    </row>
    <row r="20" spans="1:12" ht="14.25" customHeight="1">
      <c r="A20" s="121">
        <v>2101101</v>
      </c>
      <c r="B20" s="120" t="s">
        <v>64</v>
      </c>
      <c r="C20" s="115">
        <f t="shared" si="0"/>
        <v>45.6</v>
      </c>
      <c r="D20" s="115"/>
      <c r="E20" s="118">
        <v>45.6</v>
      </c>
      <c r="F20" s="115"/>
      <c r="G20" s="115"/>
      <c r="H20" s="115"/>
      <c r="I20" s="115"/>
      <c r="J20" s="115"/>
      <c r="K20" s="142"/>
      <c r="L20" s="143"/>
    </row>
    <row r="21" spans="1:12" ht="14.25" customHeight="1">
      <c r="A21" s="121">
        <v>2101102</v>
      </c>
      <c r="B21" s="120" t="s">
        <v>65</v>
      </c>
      <c r="C21" s="115">
        <f t="shared" si="0"/>
        <v>58.08</v>
      </c>
      <c r="D21" s="115"/>
      <c r="E21" s="118">
        <v>58.08</v>
      </c>
      <c r="F21" s="115"/>
      <c r="G21" s="115"/>
      <c r="H21" s="115"/>
      <c r="I21" s="115"/>
      <c r="J21" s="115"/>
      <c r="K21" s="142"/>
      <c r="L21" s="143"/>
    </row>
    <row r="22" spans="1:12" ht="14.25" customHeight="1">
      <c r="A22" s="121">
        <v>2101199</v>
      </c>
      <c r="B22" s="122" t="s">
        <v>66</v>
      </c>
      <c r="C22" s="115">
        <f t="shared" si="0"/>
        <v>2.98</v>
      </c>
      <c r="D22" s="115"/>
      <c r="E22" s="118">
        <v>2.98</v>
      </c>
      <c r="F22" s="115"/>
      <c r="G22" s="115"/>
      <c r="H22" s="115"/>
      <c r="I22" s="115"/>
      <c r="J22" s="115"/>
      <c r="K22" s="142"/>
      <c r="L22" s="143"/>
    </row>
    <row r="23" spans="1:12" ht="14.25" customHeight="1">
      <c r="A23" s="121">
        <v>220</v>
      </c>
      <c r="B23" s="120" t="s">
        <v>67</v>
      </c>
      <c r="C23" s="137">
        <f>SUM(D23:L23)</f>
        <v>2332.1499999999996</v>
      </c>
      <c r="D23" s="115">
        <v>560.04</v>
      </c>
      <c r="E23" s="118">
        <v>1772.11</v>
      </c>
      <c r="F23" s="115"/>
      <c r="G23" s="115"/>
      <c r="H23" s="115"/>
      <c r="I23" s="115"/>
      <c r="J23" s="115"/>
      <c r="K23" s="142"/>
      <c r="L23" s="143"/>
    </row>
    <row r="24" spans="1:12" ht="14.25" customHeight="1">
      <c r="A24" s="121">
        <v>22001</v>
      </c>
      <c r="B24" s="123" t="s">
        <v>68</v>
      </c>
      <c r="C24" s="137">
        <f aca="true" t="shared" si="1" ref="C24:C40">SUM(D24:L24)</f>
        <v>2332.1499999999996</v>
      </c>
      <c r="D24" s="115">
        <v>560.04</v>
      </c>
      <c r="E24" s="118">
        <v>1772.11</v>
      </c>
      <c r="F24" s="115"/>
      <c r="G24" s="115"/>
      <c r="H24" s="115"/>
      <c r="I24" s="115"/>
      <c r="J24" s="115"/>
      <c r="K24" s="142"/>
      <c r="L24" s="143"/>
    </row>
    <row r="25" spans="1:12" ht="14.25" customHeight="1">
      <c r="A25" s="121">
        <v>2200199</v>
      </c>
      <c r="B25" s="123" t="s">
        <v>71</v>
      </c>
      <c r="C25" s="137">
        <f t="shared" si="1"/>
        <v>560.04</v>
      </c>
      <c r="D25" s="115">
        <v>560.04</v>
      </c>
      <c r="E25" s="118"/>
      <c r="F25" s="115"/>
      <c r="G25" s="115"/>
      <c r="H25" s="115"/>
      <c r="I25" s="115"/>
      <c r="J25" s="115"/>
      <c r="K25" s="142"/>
      <c r="L25" s="143"/>
    </row>
    <row r="26" spans="1:12" ht="14.25" customHeight="1">
      <c r="A26" s="121">
        <v>2200101</v>
      </c>
      <c r="B26" s="123" t="s">
        <v>69</v>
      </c>
      <c r="C26" s="137">
        <f t="shared" si="1"/>
        <v>758.69</v>
      </c>
      <c r="D26" s="115"/>
      <c r="E26" s="118">
        <v>758.69</v>
      </c>
      <c r="F26" s="115"/>
      <c r="G26" s="115"/>
      <c r="H26" s="115"/>
      <c r="I26" s="115"/>
      <c r="J26" s="115"/>
      <c r="K26" s="142"/>
      <c r="L26" s="143"/>
    </row>
    <row r="27" spans="1:12" ht="14.25" customHeight="1">
      <c r="A27" s="121">
        <v>2200150</v>
      </c>
      <c r="B27" s="123" t="s">
        <v>70</v>
      </c>
      <c r="C27" s="137">
        <f t="shared" si="1"/>
        <v>1013.42</v>
      </c>
      <c r="D27" s="115"/>
      <c r="E27" s="118">
        <v>1013.42</v>
      </c>
      <c r="F27" s="115"/>
      <c r="G27" s="115"/>
      <c r="H27" s="115"/>
      <c r="I27" s="115"/>
      <c r="J27" s="115"/>
      <c r="K27" s="142"/>
      <c r="L27" s="143"/>
    </row>
    <row r="28" spans="1:12" ht="14.25" customHeight="1">
      <c r="A28" s="121">
        <v>221</v>
      </c>
      <c r="B28" s="123" t="s">
        <v>72</v>
      </c>
      <c r="C28" s="137">
        <f t="shared" si="1"/>
        <v>118.95</v>
      </c>
      <c r="D28" s="115"/>
      <c r="E28" s="118">
        <v>118.95</v>
      </c>
      <c r="F28" s="115"/>
      <c r="G28" s="115"/>
      <c r="H28" s="115"/>
      <c r="I28" s="115"/>
      <c r="J28" s="115"/>
      <c r="K28" s="142"/>
      <c r="L28" s="143"/>
    </row>
    <row r="29" spans="1:12" ht="14.25" customHeight="1">
      <c r="A29" s="121">
        <v>22102</v>
      </c>
      <c r="B29" s="123" t="s">
        <v>73</v>
      </c>
      <c r="C29" s="137">
        <f t="shared" si="1"/>
        <v>118.95</v>
      </c>
      <c r="D29" s="115"/>
      <c r="E29" s="118">
        <v>118.95</v>
      </c>
      <c r="F29" s="115"/>
      <c r="G29" s="115"/>
      <c r="H29" s="115"/>
      <c r="I29" s="115"/>
      <c r="J29" s="115"/>
      <c r="K29" s="142"/>
      <c r="L29" s="143"/>
    </row>
    <row r="30" spans="1:12" ht="14.25" customHeight="1">
      <c r="A30" s="121">
        <v>2210201</v>
      </c>
      <c r="B30" s="123" t="s">
        <v>74</v>
      </c>
      <c r="C30" s="137">
        <f t="shared" si="1"/>
        <v>118.95</v>
      </c>
      <c r="D30" s="115"/>
      <c r="E30" s="118">
        <v>118.95</v>
      </c>
      <c r="F30" s="115"/>
      <c r="G30" s="115"/>
      <c r="H30" s="115"/>
      <c r="I30" s="115"/>
      <c r="J30" s="115"/>
      <c r="K30" s="142"/>
      <c r="L30" s="143"/>
    </row>
    <row r="31" spans="1:12" ht="14.25" customHeight="1">
      <c r="A31" s="113">
        <v>211</v>
      </c>
      <c r="B31" s="116" t="s">
        <v>75</v>
      </c>
      <c r="C31" s="137">
        <f t="shared" si="1"/>
        <v>205.76</v>
      </c>
      <c r="D31" s="115">
        <v>205.76</v>
      </c>
      <c r="E31" s="115"/>
      <c r="F31" s="115"/>
      <c r="G31" s="115"/>
      <c r="H31" s="115"/>
      <c r="I31" s="115"/>
      <c r="J31" s="115"/>
      <c r="K31" s="142"/>
      <c r="L31" s="143"/>
    </row>
    <row r="32" spans="1:12" ht="14.25" customHeight="1">
      <c r="A32" s="113">
        <v>21104</v>
      </c>
      <c r="B32" s="116" t="s">
        <v>76</v>
      </c>
      <c r="C32" s="137">
        <f t="shared" si="1"/>
        <v>205.76</v>
      </c>
      <c r="D32" s="115">
        <v>205.76</v>
      </c>
      <c r="E32" s="115"/>
      <c r="F32" s="115"/>
      <c r="G32" s="115"/>
      <c r="H32" s="115"/>
      <c r="I32" s="115"/>
      <c r="J32" s="115"/>
      <c r="K32" s="142"/>
      <c r="L32" s="143"/>
    </row>
    <row r="33" spans="1:12" ht="14.25" customHeight="1">
      <c r="A33" s="113">
        <v>2110401</v>
      </c>
      <c r="B33" s="116" t="s">
        <v>77</v>
      </c>
      <c r="C33" s="137">
        <f t="shared" si="1"/>
        <v>205.76</v>
      </c>
      <c r="D33" s="115">
        <v>205.76</v>
      </c>
      <c r="E33" s="115"/>
      <c r="F33" s="115"/>
      <c r="G33" s="115"/>
      <c r="H33" s="115"/>
      <c r="I33" s="115"/>
      <c r="J33" s="115"/>
      <c r="K33" s="142"/>
      <c r="L33" s="143"/>
    </row>
    <row r="34" spans="1:12" ht="14.25" customHeight="1">
      <c r="A34" s="126">
        <v>224</v>
      </c>
      <c r="B34" s="124" t="s">
        <v>78</v>
      </c>
      <c r="C34" s="137">
        <f t="shared" si="1"/>
        <v>2131.94</v>
      </c>
      <c r="D34" s="127">
        <v>2131.94</v>
      </c>
      <c r="E34" s="127"/>
      <c r="F34" s="127"/>
      <c r="G34" s="127"/>
      <c r="H34" s="127"/>
      <c r="I34" s="127"/>
      <c r="J34" s="127"/>
      <c r="K34" s="144"/>
      <c r="L34" s="145"/>
    </row>
    <row r="35" spans="1:12" ht="14.25" customHeight="1">
      <c r="A35" s="126">
        <v>22406</v>
      </c>
      <c r="B35" s="124" t="s">
        <v>79</v>
      </c>
      <c r="C35" s="137">
        <f t="shared" si="1"/>
        <v>2131.94</v>
      </c>
      <c r="D35" s="127">
        <v>2131.94</v>
      </c>
      <c r="E35" s="127"/>
      <c r="F35" s="127"/>
      <c r="G35" s="127"/>
      <c r="H35" s="127"/>
      <c r="I35" s="127"/>
      <c r="J35" s="127"/>
      <c r="K35" s="144"/>
      <c r="L35" s="145"/>
    </row>
    <row r="36" spans="1:12" ht="14.25" customHeight="1">
      <c r="A36" s="126">
        <v>2240601</v>
      </c>
      <c r="B36" s="124" t="s">
        <v>79</v>
      </c>
      <c r="C36" s="137">
        <f t="shared" si="1"/>
        <v>2131.94</v>
      </c>
      <c r="D36" s="127">
        <v>2131.94</v>
      </c>
      <c r="E36" s="127"/>
      <c r="F36" s="127"/>
      <c r="G36" s="127"/>
      <c r="H36" s="127"/>
      <c r="I36" s="127"/>
      <c r="J36" s="127"/>
      <c r="K36" s="144"/>
      <c r="L36" s="145"/>
    </row>
    <row r="37" spans="1:12" ht="14.25" customHeight="1">
      <c r="A37" s="126">
        <v>212</v>
      </c>
      <c r="B37" s="124" t="s">
        <v>80</v>
      </c>
      <c r="C37" s="137">
        <f t="shared" si="1"/>
        <v>59.06</v>
      </c>
      <c r="D37" s="127"/>
      <c r="E37" s="127"/>
      <c r="F37" s="127">
        <v>59.06</v>
      </c>
      <c r="G37" s="127"/>
      <c r="H37" s="127"/>
      <c r="I37" s="127"/>
      <c r="J37" s="127"/>
      <c r="K37" s="144"/>
      <c r="L37" s="145"/>
    </row>
    <row r="38" spans="1:12" ht="14.25" customHeight="1">
      <c r="A38" s="126">
        <v>21208</v>
      </c>
      <c r="B38" s="124" t="s">
        <v>81</v>
      </c>
      <c r="C38" s="137">
        <f t="shared" si="1"/>
        <v>59.06</v>
      </c>
      <c r="D38" s="127"/>
      <c r="E38" s="127"/>
      <c r="F38" s="127">
        <v>59.06</v>
      </c>
      <c r="G38" s="127"/>
      <c r="H38" s="127"/>
      <c r="I38" s="127"/>
      <c r="J38" s="127"/>
      <c r="K38" s="144"/>
      <c r="L38" s="145"/>
    </row>
    <row r="39" spans="1:12" ht="14.25" customHeight="1">
      <c r="A39" s="126">
        <v>2120802</v>
      </c>
      <c r="B39" s="124" t="s">
        <v>82</v>
      </c>
      <c r="C39" s="137">
        <f t="shared" si="1"/>
        <v>4.6</v>
      </c>
      <c r="D39" s="127"/>
      <c r="E39" s="127"/>
      <c r="F39" s="127">
        <v>4.6</v>
      </c>
      <c r="G39" s="127"/>
      <c r="H39" s="127"/>
      <c r="I39" s="127"/>
      <c r="J39" s="127"/>
      <c r="K39" s="144"/>
      <c r="L39" s="145"/>
    </row>
    <row r="40" spans="1:12" ht="14.25" customHeight="1">
      <c r="A40" s="128">
        <v>2120899</v>
      </c>
      <c r="B40" s="129" t="s">
        <v>81</v>
      </c>
      <c r="C40" s="137">
        <f t="shared" si="1"/>
        <v>54.46</v>
      </c>
      <c r="D40" s="138"/>
      <c r="E40" s="138"/>
      <c r="F40" s="138">
        <v>54.46</v>
      </c>
      <c r="G40" s="138"/>
      <c r="H40" s="138"/>
      <c r="I40" s="138"/>
      <c r="J40" s="138"/>
      <c r="K40" s="146"/>
      <c r="L40" s="147"/>
    </row>
  </sheetData>
  <sheetProtection/>
  <mergeCells count="15">
    <mergeCell ref="A2:L2"/>
    <mergeCell ref="A5:B5"/>
    <mergeCell ref="H5:I5"/>
    <mergeCell ref="A6:A8"/>
    <mergeCell ref="B6:B8"/>
    <mergeCell ref="C5:C8"/>
    <mergeCell ref="D5:D8"/>
    <mergeCell ref="E5:E8"/>
    <mergeCell ref="F5:F8"/>
    <mergeCell ref="G5:G8"/>
    <mergeCell ref="H6:H8"/>
    <mergeCell ref="I6:I8"/>
    <mergeCell ref="J5:J8"/>
    <mergeCell ref="K5:K8"/>
    <mergeCell ref="L5:L8"/>
  </mergeCells>
  <printOptions/>
  <pageMargins left="0.71" right="0.71" top="0.75" bottom="0.75" header="0.31" footer="0.31"/>
  <pageSetup fitToHeight="1" fitToWidth="1" horizontalDpi="600" verticalDpi="600" orientation="landscape" paperSize="9" scale="98"/>
  <legacyDrawing r:id="rId2"/>
</worksheet>
</file>

<file path=xl/worksheets/sheet11.xml><?xml version="1.0" encoding="utf-8"?>
<worksheet xmlns="http://schemas.openxmlformats.org/spreadsheetml/2006/main" xmlns:r="http://schemas.openxmlformats.org/officeDocument/2006/relationships">
  <dimension ref="A1:I40"/>
  <sheetViews>
    <sheetView workbookViewId="0" topLeftCell="A4">
      <selection activeCell="Q21" sqref="Q21"/>
    </sheetView>
  </sheetViews>
  <sheetFormatPr defaultColWidth="9.33203125" defaultRowHeight="11.25"/>
  <cols>
    <col min="1" max="1" width="18.5" style="0" customWidth="1"/>
    <col min="2" max="2" width="28.83203125" style="0" customWidth="1"/>
    <col min="3" max="3" width="15.16015625" style="0" customWidth="1"/>
    <col min="4" max="8" width="16" style="0" customWidth="1"/>
  </cols>
  <sheetData>
    <row r="1" ht="13.5">
      <c r="A1" s="96" t="s">
        <v>249</v>
      </c>
    </row>
    <row r="2" spans="1:9" ht="32.25" customHeight="1">
      <c r="A2" s="97" t="s">
        <v>250</v>
      </c>
      <c r="B2" s="97"/>
      <c r="C2" s="97"/>
      <c r="D2" s="97"/>
      <c r="E2" s="97"/>
      <c r="F2" s="97"/>
      <c r="G2" s="97"/>
      <c r="H2" s="97"/>
      <c r="I2" s="130"/>
    </row>
    <row r="4" spans="7:8" ht="12">
      <c r="G4" s="98" t="s">
        <v>2</v>
      </c>
      <c r="H4" s="99"/>
    </row>
    <row r="5" spans="1:8" ht="18" customHeight="1">
      <c r="A5" s="100" t="s">
        <v>191</v>
      </c>
      <c r="B5" s="101" t="s">
        <v>191</v>
      </c>
      <c r="C5" s="102" t="s">
        <v>225</v>
      </c>
      <c r="D5" s="102" t="s">
        <v>52</v>
      </c>
      <c r="E5" s="102" t="s">
        <v>53</v>
      </c>
      <c r="F5" s="102" t="s">
        <v>251</v>
      </c>
      <c r="G5" s="102" t="s">
        <v>252</v>
      </c>
      <c r="H5" s="103" t="s">
        <v>253</v>
      </c>
    </row>
    <row r="6" spans="1:8" ht="11.25">
      <c r="A6" s="104" t="s">
        <v>242</v>
      </c>
      <c r="B6" s="105" t="s">
        <v>243</v>
      </c>
      <c r="C6" s="106" t="s">
        <v>225</v>
      </c>
      <c r="D6" s="106" t="s">
        <v>52</v>
      </c>
      <c r="E6" s="106" t="s">
        <v>53</v>
      </c>
      <c r="F6" s="106" t="s">
        <v>251</v>
      </c>
      <c r="G6" s="106" t="s">
        <v>254</v>
      </c>
      <c r="H6" s="107" t="s">
        <v>255</v>
      </c>
    </row>
    <row r="7" spans="1:8" ht="11.25">
      <c r="A7" s="104" t="s">
        <v>242</v>
      </c>
      <c r="B7" s="105" t="s">
        <v>243</v>
      </c>
      <c r="C7" s="106" t="s">
        <v>225</v>
      </c>
      <c r="D7" s="106" t="s">
        <v>52</v>
      </c>
      <c r="E7" s="106" t="s">
        <v>53</v>
      </c>
      <c r="F7" s="106" t="s">
        <v>251</v>
      </c>
      <c r="G7" s="106" t="s">
        <v>254</v>
      </c>
      <c r="H7" s="107" t="s">
        <v>255</v>
      </c>
    </row>
    <row r="8" spans="1:8" ht="1.5" customHeight="1">
      <c r="A8" s="104" t="s">
        <v>242</v>
      </c>
      <c r="B8" s="105" t="s">
        <v>243</v>
      </c>
      <c r="C8" s="106" t="s">
        <v>225</v>
      </c>
      <c r="D8" s="106" t="s">
        <v>52</v>
      </c>
      <c r="E8" s="106" t="s">
        <v>53</v>
      </c>
      <c r="F8" s="106" t="s">
        <v>251</v>
      </c>
      <c r="G8" s="106" t="s">
        <v>254</v>
      </c>
      <c r="H8" s="107" t="s">
        <v>255</v>
      </c>
    </row>
    <row r="9" spans="1:8" ht="18" customHeight="1">
      <c r="A9" s="108"/>
      <c r="B9" s="109" t="s">
        <v>51</v>
      </c>
      <c r="C9" s="110">
        <f>SUM(D9:H9)</f>
        <v>5276.1</v>
      </c>
      <c r="D9" s="110">
        <v>2289.3</v>
      </c>
      <c r="E9" s="111">
        <v>2986.8</v>
      </c>
      <c r="F9" s="111"/>
      <c r="G9" s="111"/>
      <c r="H9" s="112"/>
    </row>
    <row r="10" spans="1:8" ht="18" customHeight="1">
      <c r="A10" s="113">
        <v>201</v>
      </c>
      <c r="B10" s="114" t="s">
        <v>54</v>
      </c>
      <c r="C10" s="110">
        <f aca="true" t="shared" si="0" ref="C10:C40">SUM(D10:H10)</f>
        <v>9.66</v>
      </c>
      <c r="D10" s="115">
        <v>9.66</v>
      </c>
      <c r="E10" s="116"/>
      <c r="F10" s="116"/>
      <c r="G10" s="116"/>
      <c r="H10" s="117"/>
    </row>
    <row r="11" spans="1:8" ht="18" customHeight="1">
      <c r="A11" s="113">
        <v>20136</v>
      </c>
      <c r="B11" s="116" t="s">
        <v>55</v>
      </c>
      <c r="C11" s="110">
        <f t="shared" si="0"/>
        <v>9.66</v>
      </c>
      <c r="D11" s="115">
        <v>9.66</v>
      </c>
      <c r="E11" s="116"/>
      <c r="F11" s="116"/>
      <c r="G11" s="116"/>
      <c r="H11" s="117"/>
    </row>
    <row r="12" spans="1:8" ht="18" customHeight="1">
      <c r="A12" s="113">
        <v>2013699</v>
      </c>
      <c r="B12" s="114" t="s">
        <v>56</v>
      </c>
      <c r="C12" s="110">
        <f t="shared" si="0"/>
        <v>9.66</v>
      </c>
      <c r="D12" s="115">
        <v>9.66</v>
      </c>
      <c r="E12" s="116"/>
      <c r="F12" s="116"/>
      <c r="G12" s="116"/>
      <c r="H12" s="117"/>
    </row>
    <row r="13" spans="1:8" ht="18" customHeight="1">
      <c r="A13" s="113">
        <v>208</v>
      </c>
      <c r="B13" s="116" t="s">
        <v>57</v>
      </c>
      <c r="C13" s="110">
        <f t="shared" si="0"/>
        <v>311.92</v>
      </c>
      <c r="D13" s="118">
        <v>311.92</v>
      </c>
      <c r="E13" s="116"/>
      <c r="F13" s="116"/>
      <c r="G13" s="116"/>
      <c r="H13" s="117"/>
    </row>
    <row r="14" spans="1:8" ht="18" customHeight="1">
      <c r="A14" s="113">
        <v>20805</v>
      </c>
      <c r="B14" s="116" t="s">
        <v>58</v>
      </c>
      <c r="C14" s="110">
        <f t="shared" si="0"/>
        <v>311.92</v>
      </c>
      <c r="D14" s="118">
        <v>311.92</v>
      </c>
      <c r="E14" s="116"/>
      <c r="F14" s="116"/>
      <c r="G14" s="116"/>
      <c r="H14" s="117"/>
    </row>
    <row r="15" spans="1:8" ht="18" customHeight="1">
      <c r="A15" s="113">
        <v>2080505</v>
      </c>
      <c r="B15" s="116" t="s">
        <v>59</v>
      </c>
      <c r="C15" s="110">
        <f t="shared" si="0"/>
        <v>158.6</v>
      </c>
      <c r="D15" s="118">
        <v>158.6</v>
      </c>
      <c r="E15" s="116"/>
      <c r="F15" s="116"/>
      <c r="G15" s="116"/>
      <c r="H15" s="117"/>
    </row>
    <row r="16" spans="1:8" ht="18" customHeight="1">
      <c r="A16" s="113">
        <v>2080506</v>
      </c>
      <c r="B16" s="116" t="s">
        <v>60</v>
      </c>
      <c r="C16" s="110">
        <f t="shared" si="0"/>
        <v>79.3</v>
      </c>
      <c r="D16" s="118">
        <v>79.3</v>
      </c>
      <c r="E16" s="116"/>
      <c r="F16" s="116"/>
      <c r="G16" s="116"/>
      <c r="H16" s="117"/>
    </row>
    <row r="17" spans="1:8" ht="18" customHeight="1">
      <c r="A17" s="113">
        <v>2080599</v>
      </c>
      <c r="B17" s="116" t="s">
        <v>61</v>
      </c>
      <c r="C17" s="110">
        <f t="shared" si="0"/>
        <v>74.02</v>
      </c>
      <c r="D17" s="118">
        <v>74.02</v>
      </c>
      <c r="E17" s="116"/>
      <c r="F17" s="116"/>
      <c r="G17" s="116"/>
      <c r="H17" s="117"/>
    </row>
    <row r="18" spans="1:8" ht="18" customHeight="1">
      <c r="A18" s="119">
        <v>210</v>
      </c>
      <c r="B18" s="120" t="s">
        <v>62</v>
      </c>
      <c r="C18" s="110">
        <f t="shared" si="0"/>
        <v>106.66</v>
      </c>
      <c r="D18" s="118">
        <v>106.66</v>
      </c>
      <c r="E18" s="116"/>
      <c r="F18" s="116"/>
      <c r="G18" s="116"/>
      <c r="H18" s="117"/>
    </row>
    <row r="19" spans="1:8" ht="18" customHeight="1">
      <c r="A19" s="121">
        <v>21011</v>
      </c>
      <c r="B19" s="120" t="s">
        <v>63</v>
      </c>
      <c r="C19" s="110">
        <f t="shared" si="0"/>
        <v>106.66</v>
      </c>
      <c r="D19" s="118">
        <v>106.66</v>
      </c>
      <c r="E19" s="116"/>
      <c r="F19" s="116"/>
      <c r="G19" s="116"/>
      <c r="H19" s="117"/>
    </row>
    <row r="20" spans="1:8" ht="18" customHeight="1">
      <c r="A20" s="121">
        <v>2101101</v>
      </c>
      <c r="B20" s="120" t="s">
        <v>64</v>
      </c>
      <c r="C20" s="110">
        <f t="shared" si="0"/>
        <v>45.6</v>
      </c>
      <c r="D20" s="118">
        <v>45.6</v>
      </c>
      <c r="E20" s="116"/>
      <c r="F20" s="116"/>
      <c r="G20" s="116"/>
      <c r="H20" s="117"/>
    </row>
    <row r="21" spans="1:8" ht="18" customHeight="1">
      <c r="A21" s="121">
        <v>2101102</v>
      </c>
      <c r="B21" s="120" t="s">
        <v>65</v>
      </c>
      <c r="C21" s="110">
        <f t="shared" si="0"/>
        <v>58.08</v>
      </c>
      <c r="D21" s="118">
        <v>58.08</v>
      </c>
      <c r="E21" s="116"/>
      <c r="F21" s="116"/>
      <c r="G21" s="116"/>
      <c r="H21" s="117"/>
    </row>
    <row r="22" spans="1:8" ht="18" customHeight="1">
      <c r="A22" s="121">
        <v>2101199</v>
      </c>
      <c r="B22" s="122" t="s">
        <v>66</v>
      </c>
      <c r="C22" s="110">
        <f t="shared" si="0"/>
        <v>2.98</v>
      </c>
      <c r="D22" s="118">
        <v>2.98</v>
      </c>
      <c r="E22" s="116"/>
      <c r="F22" s="116"/>
      <c r="G22" s="116"/>
      <c r="H22" s="117"/>
    </row>
    <row r="23" spans="1:8" ht="18" customHeight="1">
      <c r="A23" s="121">
        <v>220</v>
      </c>
      <c r="B23" s="120" t="s">
        <v>67</v>
      </c>
      <c r="C23" s="110">
        <f t="shared" si="0"/>
        <v>2332.1499999999996</v>
      </c>
      <c r="D23" s="118">
        <v>1742.11</v>
      </c>
      <c r="E23" s="115">
        <v>590.04</v>
      </c>
      <c r="F23" s="116"/>
      <c r="G23" s="116"/>
      <c r="H23" s="117"/>
    </row>
    <row r="24" spans="1:8" ht="18" customHeight="1">
      <c r="A24" s="121">
        <v>22001</v>
      </c>
      <c r="B24" s="123" t="s">
        <v>68</v>
      </c>
      <c r="C24" s="110">
        <f t="shared" si="0"/>
        <v>2332.1499999999996</v>
      </c>
      <c r="D24" s="118">
        <v>1742.11</v>
      </c>
      <c r="E24" s="115">
        <v>590.04</v>
      </c>
      <c r="F24" s="116"/>
      <c r="G24" s="116"/>
      <c r="H24" s="117"/>
    </row>
    <row r="25" spans="1:8" ht="18" customHeight="1">
      <c r="A25" s="121">
        <v>2200199</v>
      </c>
      <c r="B25" s="123" t="s">
        <v>71</v>
      </c>
      <c r="C25" s="110">
        <f t="shared" si="0"/>
        <v>560.04</v>
      </c>
      <c r="D25" s="118"/>
      <c r="E25" s="115">
        <v>560.04</v>
      </c>
      <c r="F25" s="116"/>
      <c r="G25" s="116"/>
      <c r="H25" s="117"/>
    </row>
    <row r="26" spans="1:8" ht="18" customHeight="1">
      <c r="A26" s="121">
        <v>2200101</v>
      </c>
      <c r="B26" s="123" t="s">
        <v>69</v>
      </c>
      <c r="C26" s="110">
        <f t="shared" si="0"/>
        <v>758.69</v>
      </c>
      <c r="D26" s="118">
        <v>728.69</v>
      </c>
      <c r="E26" s="115">
        <v>30</v>
      </c>
      <c r="F26" s="116"/>
      <c r="G26" s="116"/>
      <c r="H26" s="117"/>
    </row>
    <row r="27" spans="1:8" ht="18" customHeight="1">
      <c r="A27" s="121">
        <v>2200150</v>
      </c>
      <c r="B27" s="123" t="s">
        <v>70</v>
      </c>
      <c r="C27" s="110">
        <f t="shared" si="0"/>
        <v>1013.42</v>
      </c>
      <c r="D27" s="118">
        <v>1013.42</v>
      </c>
      <c r="E27" s="116"/>
      <c r="F27" s="116"/>
      <c r="G27" s="116"/>
      <c r="H27" s="117"/>
    </row>
    <row r="28" spans="1:8" ht="18" customHeight="1">
      <c r="A28" s="121">
        <v>221</v>
      </c>
      <c r="B28" s="123" t="s">
        <v>72</v>
      </c>
      <c r="C28" s="110">
        <f t="shared" si="0"/>
        <v>118.95</v>
      </c>
      <c r="D28" s="118">
        <v>118.95</v>
      </c>
      <c r="E28" s="124"/>
      <c r="F28" s="124"/>
      <c r="G28" s="124"/>
      <c r="H28" s="125"/>
    </row>
    <row r="29" spans="1:8" ht="18" customHeight="1">
      <c r="A29" s="121">
        <v>22102</v>
      </c>
      <c r="B29" s="123" t="s">
        <v>73</v>
      </c>
      <c r="C29" s="110">
        <f t="shared" si="0"/>
        <v>118.95</v>
      </c>
      <c r="D29" s="118">
        <v>118.95</v>
      </c>
      <c r="E29" s="124"/>
      <c r="F29" s="124"/>
      <c r="G29" s="124"/>
      <c r="H29" s="125"/>
    </row>
    <row r="30" spans="1:8" ht="18" customHeight="1">
      <c r="A30" s="121">
        <v>2210201</v>
      </c>
      <c r="B30" s="123" t="s">
        <v>74</v>
      </c>
      <c r="C30" s="110">
        <f t="shared" si="0"/>
        <v>118.95</v>
      </c>
      <c r="D30" s="118">
        <v>118.95</v>
      </c>
      <c r="E30" s="124"/>
      <c r="F30" s="124"/>
      <c r="G30" s="124"/>
      <c r="H30" s="125"/>
    </row>
    <row r="31" spans="1:8" ht="18" customHeight="1">
      <c r="A31" s="113">
        <v>211</v>
      </c>
      <c r="B31" s="116" t="s">
        <v>75</v>
      </c>
      <c r="C31" s="110">
        <f t="shared" si="0"/>
        <v>205.76</v>
      </c>
      <c r="D31" s="124"/>
      <c r="E31" s="115">
        <v>205.76</v>
      </c>
      <c r="F31" s="124"/>
      <c r="G31" s="124"/>
      <c r="H31" s="125"/>
    </row>
    <row r="32" spans="1:8" ht="18" customHeight="1">
      <c r="A32" s="113">
        <v>21104</v>
      </c>
      <c r="B32" s="116" t="s">
        <v>76</v>
      </c>
      <c r="C32" s="110">
        <f t="shared" si="0"/>
        <v>205.76</v>
      </c>
      <c r="D32" s="124"/>
      <c r="E32" s="115">
        <v>205.76</v>
      </c>
      <c r="F32" s="124"/>
      <c r="G32" s="124"/>
      <c r="H32" s="125"/>
    </row>
    <row r="33" spans="1:8" ht="18" customHeight="1">
      <c r="A33" s="113">
        <v>2110401</v>
      </c>
      <c r="B33" s="116" t="s">
        <v>77</v>
      </c>
      <c r="C33" s="110">
        <f t="shared" si="0"/>
        <v>205.76</v>
      </c>
      <c r="D33" s="124"/>
      <c r="E33" s="115">
        <v>205.76</v>
      </c>
      <c r="F33" s="124"/>
      <c r="G33" s="124"/>
      <c r="H33" s="125"/>
    </row>
    <row r="34" spans="1:8" ht="18" customHeight="1">
      <c r="A34" s="126">
        <v>224</v>
      </c>
      <c r="B34" s="124" t="s">
        <v>78</v>
      </c>
      <c r="C34" s="110">
        <f t="shared" si="0"/>
        <v>2131.94</v>
      </c>
      <c r="D34" s="124"/>
      <c r="E34" s="127">
        <v>2131.94</v>
      </c>
      <c r="F34" s="124"/>
      <c r="G34" s="124"/>
      <c r="H34" s="125"/>
    </row>
    <row r="35" spans="1:8" ht="18" customHeight="1">
      <c r="A35" s="126">
        <v>22406</v>
      </c>
      <c r="B35" s="124" t="s">
        <v>79</v>
      </c>
      <c r="C35" s="110">
        <f t="shared" si="0"/>
        <v>2131.94</v>
      </c>
      <c r="D35" s="124"/>
      <c r="E35" s="127">
        <v>2131.94</v>
      </c>
      <c r="F35" s="124"/>
      <c r="G35" s="124"/>
      <c r="H35" s="125"/>
    </row>
    <row r="36" spans="1:8" ht="18" customHeight="1">
      <c r="A36" s="126">
        <v>2240601</v>
      </c>
      <c r="B36" s="124" t="s">
        <v>79</v>
      </c>
      <c r="C36" s="110">
        <f t="shared" si="0"/>
        <v>2131.94</v>
      </c>
      <c r="D36" s="124"/>
      <c r="E36" s="127">
        <v>2131.94</v>
      </c>
      <c r="F36" s="124"/>
      <c r="G36" s="124"/>
      <c r="H36" s="125"/>
    </row>
    <row r="37" spans="1:8" ht="18" customHeight="1">
      <c r="A37" s="126">
        <v>212</v>
      </c>
      <c r="B37" s="124" t="s">
        <v>80</v>
      </c>
      <c r="C37" s="110">
        <f t="shared" si="0"/>
        <v>59.06</v>
      </c>
      <c r="D37" s="124"/>
      <c r="E37" s="127">
        <v>59.06</v>
      </c>
      <c r="F37" s="124"/>
      <c r="G37" s="124"/>
      <c r="H37" s="125"/>
    </row>
    <row r="38" spans="1:8" ht="18" customHeight="1">
      <c r="A38" s="126">
        <v>21208</v>
      </c>
      <c r="B38" s="124" t="s">
        <v>81</v>
      </c>
      <c r="C38" s="110">
        <f t="shared" si="0"/>
        <v>59.06</v>
      </c>
      <c r="D38" s="124"/>
      <c r="E38" s="127">
        <v>59.06</v>
      </c>
      <c r="F38" s="124"/>
      <c r="G38" s="124"/>
      <c r="H38" s="125"/>
    </row>
    <row r="39" spans="1:8" ht="18" customHeight="1">
      <c r="A39" s="126">
        <v>2120802</v>
      </c>
      <c r="B39" s="124" t="s">
        <v>82</v>
      </c>
      <c r="C39" s="110">
        <f t="shared" si="0"/>
        <v>4.6</v>
      </c>
      <c r="D39" s="124"/>
      <c r="E39" s="127">
        <v>4.6</v>
      </c>
      <c r="F39" s="124"/>
      <c r="G39" s="124"/>
      <c r="H39" s="124"/>
    </row>
    <row r="40" spans="1:8" ht="18" customHeight="1">
      <c r="A40" s="128">
        <v>2120899</v>
      </c>
      <c r="B40" s="129" t="s">
        <v>81</v>
      </c>
      <c r="C40" s="110">
        <f t="shared" si="0"/>
        <v>54.46</v>
      </c>
      <c r="D40" s="116"/>
      <c r="E40" s="115">
        <v>54.46</v>
      </c>
      <c r="F40" s="116"/>
      <c r="G40" s="116"/>
      <c r="H40" s="116"/>
    </row>
  </sheetData>
  <sheetProtection/>
  <mergeCells count="11">
    <mergeCell ref="A2:H2"/>
    <mergeCell ref="G4:H4"/>
    <mergeCell ref="A5:B5"/>
    <mergeCell ref="A6:A8"/>
    <mergeCell ref="B6:B8"/>
    <mergeCell ref="C5:C8"/>
    <mergeCell ref="D5:D8"/>
    <mergeCell ref="E5:E8"/>
    <mergeCell ref="F5:F8"/>
    <mergeCell ref="G5:G8"/>
    <mergeCell ref="H5:H8"/>
  </mergeCells>
  <printOptions/>
  <pageMargins left="0.71" right="0.71" top="0.44" bottom="0.4799999999999999" header="0.31" footer="0.3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M27"/>
  <sheetViews>
    <sheetView zoomScaleSheetLayoutView="100" workbookViewId="0" topLeftCell="A1">
      <selection activeCell="E14" sqref="E14"/>
    </sheetView>
  </sheetViews>
  <sheetFormatPr defaultColWidth="9.33203125" defaultRowHeight="11.25"/>
  <cols>
    <col min="1" max="1" width="24.33203125" style="0" customWidth="1"/>
    <col min="2" max="11" width="12.83203125" style="0" customWidth="1"/>
  </cols>
  <sheetData>
    <row r="1" spans="1:11" ht="18.75">
      <c r="A1" s="1" t="s">
        <v>256</v>
      </c>
      <c r="B1" s="1"/>
      <c r="C1" s="88"/>
      <c r="D1" s="88"/>
      <c r="E1" s="88"/>
      <c r="F1" s="88"/>
      <c r="G1" s="89"/>
      <c r="H1" s="89"/>
      <c r="I1" s="89"/>
      <c r="J1" s="89"/>
      <c r="K1" s="89"/>
    </row>
    <row r="2" spans="1:11" ht="19.5">
      <c r="A2" s="90" t="s">
        <v>257</v>
      </c>
      <c r="B2" s="90"/>
      <c r="C2" s="90"/>
      <c r="D2" s="90"/>
      <c r="E2" s="90"/>
      <c r="F2" s="90"/>
      <c r="G2" s="90"/>
      <c r="H2" s="90"/>
      <c r="I2" s="90"/>
      <c r="J2" s="90"/>
      <c r="K2" s="90"/>
    </row>
    <row r="3" spans="1:11" ht="13.5">
      <c r="A3" s="88"/>
      <c r="B3" s="88"/>
      <c r="C3" s="88"/>
      <c r="D3" s="88"/>
      <c r="E3" s="88"/>
      <c r="F3" s="88"/>
      <c r="G3" s="89"/>
      <c r="H3" s="89"/>
      <c r="I3" s="89"/>
      <c r="J3" s="89"/>
      <c r="K3" s="89" t="s">
        <v>2</v>
      </c>
    </row>
    <row r="4" spans="1:11" ht="14.25">
      <c r="A4" s="91" t="s">
        <v>191</v>
      </c>
      <c r="B4" s="92" t="s">
        <v>51</v>
      </c>
      <c r="C4" s="92" t="s">
        <v>228</v>
      </c>
      <c r="D4" s="92" t="s">
        <v>236</v>
      </c>
      <c r="E4" s="92" t="s">
        <v>237</v>
      </c>
      <c r="F4" s="92" t="s">
        <v>238</v>
      </c>
      <c r="G4" s="92" t="s">
        <v>258</v>
      </c>
      <c r="H4" s="92"/>
      <c r="I4" s="92" t="s">
        <v>259</v>
      </c>
      <c r="J4" s="92" t="s">
        <v>260</v>
      </c>
      <c r="K4" s="92" t="s">
        <v>226</v>
      </c>
    </row>
    <row r="5" spans="1:11" ht="42.75">
      <c r="A5" s="91"/>
      <c r="B5" s="92"/>
      <c r="C5" s="92"/>
      <c r="D5" s="92"/>
      <c r="E5" s="92"/>
      <c r="F5" s="92"/>
      <c r="G5" s="92" t="s">
        <v>261</v>
      </c>
      <c r="H5" s="92" t="s">
        <v>262</v>
      </c>
      <c r="I5" s="92"/>
      <c r="J5" s="92"/>
      <c r="K5" s="92"/>
    </row>
    <row r="6" spans="1:11" ht="18.75">
      <c r="A6" s="93" t="s">
        <v>51</v>
      </c>
      <c r="B6" s="94"/>
      <c r="C6" s="94"/>
      <c r="D6" s="94"/>
      <c r="E6" s="94"/>
      <c r="F6" s="94"/>
      <c r="G6" s="94"/>
      <c r="H6" s="94"/>
      <c r="I6" s="94"/>
      <c r="J6" s="94"/>
      <c r="K6" s="94"/>
    </row>
    <row r="7" spans="1:11" ht="30.75" customHeight="1">
      <c r="A7" s="95" t="s">
        <v>263</v>
      </c>
      <c r="B7" s="94">
        <v>14.1</v>
      </c>
      <c r="D7" s="94">
        <v>14.1</v>
      </c>
      <c r="E7" s="94"/>
      <c r="F7" s="94"/>
      <c r="G7" s="94"/>
      <c r="H7" s="94"/>
      <c r="I7" s="94"/>
      <c r="J7" s="94"/>
      <c r="K7" s="94"/>
    </row>
    <row r="8" spans="1:11" ht="30.75" customHeight="1">
      <c r="A8" s="95" t="s">
        <v>264</v>
      </c>
      <c r="B8" s="94"/>
      <c r="C8" s="94"/>
      <c r="D8" s="94"/>
      <c r="E8" s="94"/>
      <c r="F8" s="94"/>
      <c r="G8" s="94"/>
      <c r="H8" s="94"/>
      <c r="I8" s="94"/>
      <c r="J8" s="94"/>
      <c r="K8" s="94"/>
    </row>
    <row r="9" spans="1:11" ht="30.75" customHeight="1">
      <c r="A9" s="95" t="s">
        <v>265</v>
      </c>
      <c r="B9" s="94"/>
      <c r="C9" s="94"/>
      <c r="D9" s="94"/>
      <c r="E9" s="94"/>
      <c r="F9" s="94"/>
      <c r="G9" s="94"/>
      <c r="H9" s="94"/>
      <c r="I9" s="94"/>
      <c r="J9" s="94"/>
      <c r="K9" s="94"/>
    </row>
    <row r="27" ht="11.25">
      <c r="M27" t="s">
        <v>201</v>
      </c>
    </row>
  </sheetData>
  <sheetProtection/>
  <mergeCells count="12">
    <mergeCell ref="A1:B1"/>
    <mergeCell ref="A2:K2"/>
    <mergeCell ref="G4:H4"/>
    <mergeCell ref="A4:A5"/>
    <mergeCell ref="B4:B5"/>
    <mergeCell ref="C4:C5"/>
    <mergeCell ref="D4:D5"/>
    <mergeCell ref="E4:E5"/>
    <mergeCell ref="F4:F5"/>
    <mergeCell ref="I4:I5"/>
    <mergeCell ref="J4:J5"/>
    <mergeCell ref="K4:K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G58"/>
  <sheetViews>
    <sheetView zoomScaleSheetLayoutView="100" workbookViewId="0" topLeftCell="A1">
      <selection activeCell="D15" sqref="D15"/>
    </sheetView>
  </sheetViews>
  <sheetFormatPr defaultColWidth="12" defaultRowHeight="11.25"/>
  <cols>
    <col min="1" max="1" width="25.33203125" style="58" customWidth="1"/>
    <col min="2" max="2" width="43.83203125" style="58" customWidth="1"/>
    <col min="3" max="3" width="30.5" style="58" customWidth="1"/>
    <col min="4" max="4" width="26" style="58" customWidth="1"/>
    <col min="5" max="5" width="18.16015625" style="58" customWidth="1"/>
    <col min="6" max="6" width="26" style="58" customWidth="1"/>
    <col min="7" max="254" width="12" style="58" customWidth="1"/>
    <col min="255" max="16384" width="1.5" style="58" customWidth="1"/>
  </cols>
  <sheetData>
    <row r="1" ht="21" customHeight="1">
      <c r="A1" s="59" t="s">
        <v>266</v>
      </c>
    </row>
    <row r="2" spans="1:6" ht="47.25" customHeight="1">
      <c r="A2" s="60" t="s">
        <v>267</v>
      </c>
      <c r="B2" s="60"/>
      <c r="C2" s="60"/>
      <c r="D2" s="60"/>
      <c r="E2" s="60"/>
      <c r="F2" s="60"/>
    </row>
    <row r="3" spans="1:6" ht="19.5" customHeight="1">
      <c r="A3" s="61"/>
      <c r="B3" s="61"/>
      <c r="C3" s="61"/>
      <c r="D3" s="61"/>
      <c r="E3" s="61"/>
      <c r="F3" s="62" t="s">
        <v>2</v>
      </c>
    </row>
    <row r="4" spans="1:6" ht="36" customHeight="1">
      <c r="A4" s="63" t="s">
        <v>268</v>
      </c>
      <c r="B4" s="63" t="s">
        <v>269</v>
      </c>
      <c r="C4" s="63"/>
      <c r="D4" s="63" t="s">
        <v>270</v>
      </c>
      <c r="E4" s="63">
        <v>5276.1</v>
      </c>
      <c r="F4" s="63"/>
    </row>
    <row r="5" spans="1:6" ht="36" customHeight="1">
      <c r="A5" s="63"/>
      <c r="B5" s="63"/>
      <c r="C5" s="63"/>
      <c r="D5" s="63" t="s">
        <v>271</v>
      </c>
      <c r="E5" s="63">
        <v>5276.1</v>
      </c>
      <c r="F5" s="63"/>
    </row>
    <row r="6" spans="1:6" ht="91.5" customHeight="1">
      <c r="A6" s="63" t="s">
        <v>272</v>
      </c>
      <c r="B6" s="64" t="s">
        <v>273</v>
      </c>
      <c r="C6" s="65"/>
      <c r="D6" s="65"/>
      <c r="E6" s="65"/>
      <c r="F6" s="66"/>
    </row>
    <row r="7" spans="1:6" ht="26.25" customHeight="1">
      <c r="A7" s="67" t="s">
        <v>274</v>
      </c>
      <c r="B7" s="63" t="s">
        <v>275</v>
      </c>
      <c r="C7" s="63" t="s">
        <v>276</v>
      </c>
      <c r="D7" s="63" t="s">
        <v>277</v>
      </c>
      <c r="E7" s="63" t="s">
        <v>278</v>
      </c>
      <c r="F7" s="63" t="s">
        <v>279</v>
      </c>
    </row>
    <row r="8" spans="1:6" ht="26.25" customHeight="1">
      <c r="A8" s="67"/>
      <c r="B8" s="68" t="s">
        <v>280</v>
      </c>
      <c r="C8" s="68">
        <v>100</v>
      </c>
      <c r="D8" s="68">
        <v>60</v>
      </c>
      <c r="E8" s="69"/>
      <c r="F8" s="70" t="s">
        <v>280</v>
      </c>
    </row>
    <row r="9" spans="1:6" ht="42.75" customHeight="1">
      <c r="A9" s="67"/>
      <c r="B9" s="71" t="s">
        <v>281</v>
      </c>
      <c r="C9" s="68">
        <v>10</v>
      </c>
      <c r="D9" s="68" t="s">
        <v>282</v>
      </c>
      <c r="E9" s="69" t="s">
        <v>283</v>
      </c>
      <c r="F9" s="70" t="s">
        <v>284</v>
      </c>
    </row>
    <row r="10" spans="1:6" ht="42.75" customHeight="1">
      <c r="A10" s="67"/>
      <c r="B10" s="71" t="s">
        <v>285</v>
      </c>
      <c r="C10" s="68">
        <v>10</v>
      </c>
      <c r="D10" s="68" t="s">
        <v>282</v>
      </c>
      <c r="E10" s="72" t="s">
        <v>283</v>
      </c>
      <c r="F10" s="70" t="s">
        <v>286</v>
      </c>
    </row>
    <row r="11" spans="1:6" ht="42.75" customHeight="1">
      <c r="A11" s="67"/>
      <c r="B11" s="71" t="s">
        <v>287</v>
      </c>
      <c r="C11" s="68">
        <v>10</v>
      </c>
      <c r="D11" s="68" t="s">
        <v>282</v>
      </c>
      <c r="E11" s="72" t="s">
        <v>283</v>
      </c>
      <c r="F11" s="70" t="s">
        <v>286</v>
      </c>
    </row>
    <row r="12" spans="1:6" ht="42.75" customHeight="1">
      <c r="A12" s="67"/>
      <c r="B12" s="73" t="s">
        <v>288</v>
      </c>
      <c r="C12" s="68">
        <v>10</v>
      </c>
      <c r="D12" s="68" t="s">
        <v>282</v>
      </c>
      <c r="E12" s="72" t="s">
        <v>283</v>
      </c>
      <c r="F12" s="70" t="s">
        <v>289</v>
      </c>
    </row>
    <row r="13" spans="1:6" ht="42.75" customHeight="1">
      <c r="A13" s="67"/>
      <c r="B13" s="71" t="s">
        <v>290</v>
      </c>
      <c r="C13" s="68">
        <v>10</v>
      </c>
      <c r="D13" s="68" t="s">
        <v>282</v>
      </c>
      <c r="E13" s="72" t="s">
        <v>283</v>
      </c>
      <c r="F13" s="70" t="s">
        <v>291</v>
      </c>
    </row>
    <row r="14" spans="1:6" ht="42.75" customHeight="1">
      <c r="A14" s="67"/>
      <c r="B14" s="71" t="s">
        <v>292</v>
      </c>
      <c r="C14" s="68">
        <v>10</v>
      </c>
      <c r="D14" s="68" t="s">
        <v>293</v>
      </c>
      <c r="E14" s="72" t="s">
        <v>294</v>
      </c>
      <c r="F14" s="74" t="s">
        <v>295</v>
      </c>
    </row>
    <row r="15" spans="1:6" ht="42.75" customHeight="1">
      <c r="A15" s="67"/>
      <c r="B15" s="71" t="s">
        <v>296</v>
      </c>
      <c r="C15" s="68">
        <v>10</v>
      </c>
      <c r="D15" s="68" t="s">
        <v>282</v>
      </c>
      <c r="E15" s="72" t="s">
        <v>297</v>
      </c>
      <c r="F15" s="74" t="s">
        <v>286</v>
      </c>
    </row>
    <row r="16" spans="1:6" ht="42.75" customHeight="1">
      <c r="A16" s="67"/>
      <c r="B16" s="75" t="s">
        <v>298</v>
      </c>
      <c r="C16" s="68">
        <v>10</v>
      </c>
      <c r="D16" s="68" t="s">
        <v>299</v>
      </c>
      <c r="E16" s="72" t="s">
        <v>294</v>
      </c>
      <c r="F16" s="76" t="s">
        <v>300</v>
      </c>
    </row>
    <row r="17" spans="1:6" ht="42.75" customHeight="1">
      <c r="A17" s="67"/>
      <c r="B17" s="75" t="s">
        <v>301</v>
      </c>
      <c r="C17" s="68">
        <v>10</v>
      </c>
      <c r="D17" s="68" t="s">
        <v>282</v>
      </c>
      <c r="E17" s="72" t="s">
        <v>294</v>
      </c>
      <c r="F17" s="76" t="s">
        <v>302</v>
      </c>
    </row>
    <row r="18" spans="1:7" ht="42.75" customHeight="1">
      <c r="A18" s="67"/>
      <c r="B18" s="77" t="s">
        <v>303</v>
      </c>
      <c r="C18" s="78">
        <v>10</v>
      </c>
      <c r="D18" s="78" t="s">
        <v>282</v>
      </c>
      <c r="E18" s="72" t="s">
        <v>294</v>
      </c>
      <c r="F18" s="79" t="s">
        <v>304</v>
      </c>
      <c r="G18" s="80"/>
    </row>
    <row r="19" spans="1:6" ht="12.75">
      <c r="A19" s="81"/>
      <c r="B19" s="82"/>
      <c r="C19" s="83"/>
      <c r="D19" s="83"/>
      <c r="E19" s="84"/>
      <c r="F19" s="85"/>
    </row>
    <row r="20" spans="1:6" ht="12.75">
      <c r="A20" s="81"/>
      <c r="B20" s="82"/>
      <c r="C20" s="83"/>
      <c r="D20" s="83"/>
      <c r="E20" s="83"/>
      <c r="F20" s="82"/>
    </row>
    <row r="21" spans="1:6" ht="12.75">
      <c r="A21" s="81"/>
      <c r="B21" s="82"/>
      <c r="C21" s="83"/>
      <c r="D21" s="83"/>
      <c r="E21" s="83"/>
      <c r="F21" s="82"/>
    </row>
    <row r="22" spans="1:6" ht="12.75">
      <c r="A22" s="81"/>
      <c r="B22" s="82"/>
      <c r="C22" s="83"/>
      <c r="D22" s="83"/>
      <c r="E22" s="83"/>
      <c r="F22" s="82"/>
    </row>
    <row r="23" spans="1:6" ht="12.75">
      <c r="A23" s="81"/>
      <c r="B23" s="82"/>
      <c r="C23" s="83"/>
      <c r="D23" s="83"/>
      <c r="E23" s="83"/>
      <c r="F23" s="82"/>
    </row>
    <row r="24" spans="1:6" ht="12.75">
      <c r="A24" s="81"/>
      <c r="B24" s="82"/>
      <c r="C24" s="83"/>
      <c r="D24" s="83"/>
      <c r="E24" s="83"/>
      <c r="F24" s="82"/>
    </row>
    <row r="25" spans="1:6" ht="12.75">
      <c r="A25" s="81"/>
      <c r="B25" s="82"/>
      <c r="C25" s="83"/>
      <c r="D25" s="83"/>
      <c r="E25" s="83"/>
      <c r="F25" s="82"/>
    </row>
    <row r="26" spans="1:6" ht="12.75">
      <c r="A26" s="81"/>
      <c r="B26" s="82"/>
      <c r="C26" s="83"/>
      <c r="D26" s="83"/>
      <c r="E26" s="83"/>
      <c r="F26" s="82"/>
    </row>
    <row r="27" spans="1:6" ht="12.75">
      <c r="A27" s="81"/>
      <c r="B27" s="82"/>
      <c r="C27" s="83"/>
      <c r="D27" s="83"/>
      <c r="E27" s="83"/>
      <c r="F27" s="82"/>
    </row>
    <row r="28" spans="1:6" ht="12.75">
      <c r="A28" s="81"/>
      <c r="B28" s="82"/>
      <c r="C28" s="83"/>
      <c r="D28" s="83"/>
      <c r="E28" s="83"/>
      <c r="F28" s="82"/>
    </row>
    <row r="29" spans="1:6" ht="12.75">
      <c r="A29" s="81"/>
      <c r="B29" s="82"/>
      <c r="C29" s="83"/>
      <c r="D29" s="83"/>
      <c r="E29" s="83"/>
      <c r="F29" s="82"/>
    </row>
    <row r="30" spans="1:6" ht="12.75">
      <c r="A30" s="81"/>
      <c r="B30" s="82"/>
      <c r="C30" s="83"/>
      <c r="D30" s="83"/>
      <c r="E30" s="83"/>
      <c r="F30" s="82"/>
    </row>
    <row r="31" spans="1:6" ht="12.75">
      <c r="A31" s="81"/>
      <c r="B31" s="82"/>
      <c r="C31" s="83"/>
      <c r="D31" s="83"/>
      <c r="E31" s="83"/>
      <c r="F31" s="82"/>
    </row>
    <row r="32" spans="1:6" ht="12.75">
      <c r="A32" s="81"/>
      <c r="B32" s="82"/>
      <c r="C32" s="83"/>
      <c r="D32" s="83"/>
      <c r="E32" s="83"/>
      <c r="F32" s="82"/>
    </row>
    <row r="33" spans="1:6" ht="12.75">
      <c r="A33" s="81"/>
      <c r="B33" s="82"/>
      <c r="C33" s="83"/>
      <c r="D33" s="83"/>
      <c r="E33" s="83"/>
      <c r="F33" s="82"/>
    </row>
    <row r="34" spans="1:6" ht="12.75">
      <c r="A34" s="81"/>
      <c r="B34" s="82"/>
      <c r="C34" s="83"/>
      <c r="D34" s="83"/>
      <c r="E34" s="83"/>
      <c r="F34" s="82"/>
    </row>
    <row r="35" spans="1:6" ht="12.75">
      <c r="A35" s="81"/>
      <c r="B35" s="82"/>
      <c r="C35" s="83"/>
      <c r="D35" s="83"/>
      <c r="E35" s="83"/>
      <c r="F35" s="82"/>
    </row>
    <row r="36" spans="1:6" ht="12.75">
      <c r="A36" s="81"/>
      <c r="B36" s="82"/>
      <c r="C36" s="83"/>
      <c r="D36" s="83"/>
      <c r="E36" s="83"/>
      <c r="F36" s="82"/>
    </row>
    <row r="37" spans="1:6" ht="12.75">
      <c r="A37" s="81"/>
      <c r="B37" s="82"/>
      <c r="C37" s="83"/>
      <c r="D37" s="83"/>
      <c r="E37" s="83"/>
      <c r="F37" s="82"/>
    </row>
    <row r="38" spans="2:6" ht="12.75">
      <c r="B38" s="86"/>
      <c r="C38" s="87"/>
      <c r="D38" s="87"/>
      <c r="E38" s="87"/>
      <c r="F38" s="86"/>
    </row>
    <row r="39" spans="2:6" ht="12.75">
      <c r="B39" s="86"/>
      <c r="C39" s="87"/>
      <c r="D39" s="87"/>
      <c r="E39" s="87"/>
      <c r="F39" s="86"/>
    </row>
    <row r="40" spans="2:6" ht="12.75">
      <c r="B40" s="86"/>
      <c r="C40" s="86"/>
      <c r="D40" s="86"/>
      <c r="E40" s="86"/>
      <c r="F40" s="86"/>
    </row>
    <row r="41" spans="2:6" ht="12.75">
      <c r="B41" s="86"/>
      <c r="C41" s="86"/>
      <c r="D41" s="86"/>
      <c r="E41" s="86"/>
      <c r="F41" s="86"/>
    </row>
    <row r="42" spans="2:6" ht="12.75">
      <c r="B42" s="86"/>
      <c r="C42" s="86"/>
      <c r="D42" s="86"/>
      <c r="E42" s="86"/>
      <c r="F42" s="86"/>
    </row>
    <row r="43" spans="2:6" ht="12.75">
      <c r="B43" s="86"/>
      <c r="C43" s="86"/>
      <c r="D43" s="86"/>
      <c r="E43" s="86"/>
      <c r="F43" s="86"/>
    </row>
    <row r="44" spans="2:6" ht="12.75">
      <c r="B44" s="86"/>
      <c r="C44" s="86"/>
      <c r="D44" s="86"/>
      <c r="E44" s="86"/>
      <c r="F44" s="86"/>
    </row>
    <row r="45" spans="2:6" ht="12.75">
      <c r="B45" s="86"/>
      <c r="C45" s="86"/>
      <c r="D45" s="86"/>
      <c r="E45" s="86"/>
      <c r="F45" s="86"/>
    </row>
    <row r="46" spans="2:6" ht="12.75">
      <c r="B46" s="86"/>
      <c r="C46" s="86"/>
      <c r="D46" s="86"/>
      <c r="E46" s="86"/>
      <c r="F46" s="86"/>
    </row>
    <row r="47" spans="2:6" ht="12.75">
      <c r="B47" s="86"/>
      <c r="C47" s="86"/>
      <c r="D47" s="86"/>
      <c r="E47" s="86"/>
      <c r="F47" s="86"/>
    </row>
    <row r="48" spans="2:6" ht="12.75">
      <c r="B48" s="86"/>
      <c r="C48" s="86"/>
      <c r="D48" s="86"/>
      <c r="E48" s="86"/>
      <c r="F48" s="86"/>
    </row>
    <row r="49" spans="2:6" ht="12.75">
      <c r="B49" s="86"/>
      <c r="C49" s="86"/>
      <c r="D49" s="86"/>
      <c r="E49" s="86"/>
      <c r="F49" s="86"/>
    </row>
    <row r="50" spans="2:6" ht="12.75">
      <c r="B50" s="86"/>
      <c r="C50" s="86"/>
      <c r="D50" s="86"/>
      <c r="E50" s="86"/>
      <c r="F50" s="86"/>
    </row>
    <row r="51" spans="2:6" ht="12.75">
      <c r="B51" s="86"/>
      <c r="C51" s="86"/>
      <c r="D51" s="86"/>
      <c r="E51" s="86"/>
      <c r="F51" s="86"/>
    </row>
    <row r="52" spans="2:6" ht="12.75">
      <c r="B52" s="86"/>
      <c r="C52" s="86"/>
      <c r="D52" s="86"/>
      <c r="E52" s="86"/>
      <c r="F52" s="86"/>
    </row>
    <row r="53" spans="2:6" ht="12.75">
      <c r="B53" s="86"/>
      <c r="C53" s="86"/>
      <c r="D53" s="86"/>
      <c r="E53" s="86"/>
      <c r="F53" s="86"/>
    </row>
    <row r="54" spans="2:6" ht="12.75">
      <c r="B54" s="86"/>
      <c r="C54" s="86"/>
      <c r="D54" s="86"/>
      <c r="E54" s="86"/>
      <c r="F54" s="86"/>
    </row>
    <row r="55" spans="2:6" ht="12.75">
      <c r="B55" s="86"/>
      <c r="C55" s="86"/>
      <c r="D55" s="86"/>
      <c r="E55" s="86"/>
      <c r="F55" s="86"/>
    </row>
    <row r="56" spans="2:6" ht="12.75">
      <c r="B56" s="86"/>
      <c r="C56" s="86"/>
      <c r="D56" s="86"/>
      <c r="E56" s="86"/>
      <c r="F56" s="86"/>
    </row>
    <row r="57" spans="2:6" ht="12.75">
      <c r="B57" s="86"/>
      <c r="C57" s="86"/>
      <c r="D57" s="86"/>
      <c r="E57" s="86"/>
      <c r="F57" s="86"/>
    </row>
    <row r="58" spans="2:6" ht="12.75">
      <c r="B58" s="86"/>
      <c r="C58" s="86"/>
      <c r="D58" s="86"/>
      <c r="E58" s="86"/>
      <c r="F58" s="86"/>
    </row>
  </sheetData>
  <sheetProtection/>
  <mergeCells count="7">
    <mergeCell ref="A2:F2"/>
    <mergeCell ref="E4:F4"/>
    <mergeCell ref="E5:F5"/>
    <mergeCell ref="B6:F6"/>
    <mergeCell ref="A4:A5"/>
    <mergeCell ref="A7:A18"/>
    <mergeCell ref="B4:C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1"/>
  <sheetViews>
    <sheetView zoomScaleSheetLayoutView="100" workbookViewId="0" topLeftCell="A1">
      <selection activeCell="E19" sqref="E19"/>
    </sheetView>
  </sheetViews>
  <sheetFormatPr defaultColWidth="9.33203125" defaultRowHeight="11.25"/>
  <cols>
    <col min="1" max="3" width="18" style="0" customWidth="1"/>
    <col min="4" max="4" width="44.33203125" style="0" customWidth="1"/>
    <col min="5" max="7" width="18" style="0" customWidth="1"/>
  </cols>
  <sheetData>
    <row r="1" spans="1:2" ht="18.75">
      <c r="A1" s="1" t="s">
        <v>305</v>
      </c>
      <c r="B1" s="1"/>
    </row>
    <row r="2" spans="1:7" ht="24">
      <c r="A2" s="2" t="s">
        <v>306</v>
      </c>
      <c r="B2" s="2"/>
      <c r="C2" s="2"/>
      <c r="D2" s="2"/>
      <c r="E2" s="2"/>
      <c r="F2" s="2"/>
      <c r="G2" s="2"/>
    </row>
    <row r="3" spans="1:7" ht="12.75">
      <c r="A3" s="3"/>
      <c r="B3" s="3"/>
      <c r="C3" s="3"/>
      <c r="D3" s="3"/>
      <c r="E3" s="3"/>
      <c r="F3" s="3"/>
      <c r="G3" s="3"/>
    </row>
    <row r="4" spans="1:7" ht="28.5" customHeight="1">
      <c r="A4" s="4" t="s">
        <v>307</v>
      </c>
      <c r="B4" s="5"/>
      <c r="C4" s="5"/>
      <c r="D4" s="6" t="s">
        <v>269</v>
      </c>
      <c r="E4" s="6"/>
      <c r="F4" s="6"/>
      <c r="G4" s="7"/>
    </row>
    <row r="5" spans="1:7" ht="28.5" customHeight="1">
      <c r="A5" s="8" t="s">
        <v>308</v>
      </c>
      <c r="B5" s="9"/>
      <c r="C5" s="10"/>
      <c r="D5" s="11" t="s">
        <v>309</v>
      </c>
      <c r="E5" s="12"/>
      <c r="F5" s="12"/>
      <c r="G5" s="13"/>
    </row>
    <row r="6" spans="1:7" ht="28.5" customHeight="1">
      <c r="A6" s="14" t="s">
        <v>310</v>
      </c>
      <c r="B6" s="15" t="s">
        <v>311</v>
      </c>
      <c r="C6" s="16"/>
      <c r="D6" s="15">
        <v>10</v>
      </c>
      <c r="E6" s="15"/>
      <c r="F6" s="15"/>
      <c r="G6" s="38"/>
    </row>
    <row r="7" spans="1:7" ht="28.5" customHeight="1">
      <c r="A7" s="19"/>
      <c r="B7" s="15" t="s">
        <v>312</v>
      </c>
      <c r="C7" s="16"/>
      <c r="D7" s="15" t="s">
        <v>313</v>
      </c>
      <c r="E7" s="15"/>
      <c r="F7" s="15"/>
      <c r="G7" s="38"/>
    </row>
    <row r="8" spans="1:7" ht="28.5" customHeight="1">
      <c r="A8" s="19"/>
      <c r="B8" s="15" t="s">
        <v>314</v>
      </c>
      <c r="C8" s="16"/>
      <c r="D8" s="39" t="s">
        <v>313</v>
      </c>
      <c r="E8" s="40"/>
      <c r="F8" s="40"/>
      <c r="G8" s="41"/>
    </row>
    <row r="9" spans="1:7" ht="28.5" customHeight="1">
      <c r="A9" s="19"/>
      <c r="B9" s="20" t="s">
        <v>315</v>
      </c>
      <c r="C9" s="21"/>
      <c r="D9" s="39">
        <v>10</v>
      </c>
      <c r="E9" s="40"/>
      <c r="F9" s="40"/>
      <c r="G9" s="41"/>
    </row>
    <row r="10" spans="1:7" ht="28.5" customHeight="1">
      <c r="A10" s="23"/>
      <c r="B10" s="20" t="s">
        <v>316</v>
      </c>
      <c r="C10" s="21"/>
      <c r="D10" s="42" t="s">
        <v>313</v>
      </c>
      <c r="E10" s="43"/>
      <c r="F10" s="43"/>
      <c r="G10" s="44"/>
    </row>
    <row r="11" spans="1:7" ht="46.5" customHeight="1">
      <c r="A11" s="24" t="s">
        <v>317</v>
      </c>
      <c r="B11" s="20" t="s">
        <v>318</v>
      </c>
      <c r="C11" s="45"/>
      <c r="D11" s="45"/>
      <c r="E11" s="45"/>
      <c r="F11" s="45"/>
      <c r="G11" s="46"/>
    </row>
    <row r="12" spans="1:7" ht="39.75" customHeight="1">
      <c r="A12" s="24" t="s">
        <v>319</v>
      </c>
      <c r="B12" s="47" t="s">
        <v>320</v>
      </c>
      <c r="C12" s="48"/>
      <c r="D12" s="48"/>
      <c r="E12" s="48"/>
      <c r="F12" s="48"/>
      <c r="G12" s="49"/>
    </row>
    <row r="13" spans="1:7" ht="40.5" customHeight="1">
      <c r="A13" s="24" t="s">
        <v>321</v>
      </c>
      <c r="B13" s="47" t="s">
        <v>322</v>
      </c>
      <c r="C13" s="48"/>
      <c r="D13" s="48"/>
      <c r="E13" s="48"/>
      <c r="F13" s="48"/>
      <c r="G13" s="49"/>
    </row>
    <row r="14" spans="1:7" ht="28.5" customHeight="1">
      <c r="A14" s="27" t="s">
        <v>274</v>
      </c>
      <c r="B14" s="28" t="s">
        <v>323</v>
      </c>
      <c r="C14" s="28" t="s">
        <v>324</v>
      </c>
      <c r="D14" s="15" t="s">
        <v>325</v>
      </c>
      <c r="E14" s="15" t="s">
        <v>279</v>
      </c>
      <c r="F14" s="15" t="s">
        <v>326</v>
      </c>
      <c r="G14" s="29" t="s">
        <v>327</v>
      </c>
    </row>
    <row r="15" spans="1:7" ht="28.5" customHeight="1">
      <c r="A15" s="27"/>
      <c r="B15" s="50" t="s">
        <v>328</v>
      </c>
      <c r="C15" s="51" t="s">
        <v>329</v>
      </c>
      <c r="D15" s="32" t="s">
        <v>330</v>
      </c>
      <c r="E15" s="52" t="s">
        <v>313</v>
      </c>
      <c r="F15" s="52" t="s">
        <v>313</v>
      </c>
      <c r="G15" s="34">
        <v>20</v>
      </c>
    </row>
    <row r="16" spans="1:7" ht="28.5" customHeight="1">
      <c r="A16" s="27"/>
      <c r="B16" s="50"/>
      <c r="C16" s="51" t="s">
        <v>331</v>
      </c>
      <c r="D16" s="32" t="s">
        <v>332</v>
      </c>
      <c r="E16" s="52" t="s">
        <v>313</v>
      </c>
      <c r="F16" s="52" t="s">
        <v>313</v>
      </c>
      <c r="G16" s="34">
        <v>20</v>
      </c>
    </row>
    <row r="17" spans="1:7" ht="28.5" customHeight="1">
      <c r="A17" s="27"/>
      <c r="B17" s="50"/>
      <c r="C17" s="51" t="s">
        <v>333</v>
      </c>
      <c r="D17" s="53" t="s">
        <v>334</v>
      </c>
      <c r="E17" s="17" t="s">
        <v>335</v>
      </c>
      <c r="F17" s="17" t="s">
        <v>282</v>
      </c>
      <c r="G17" s="34">
        <v>20</v>
      </c>
    </row>
    <row r="18" spans="1:7" ht="28.5" customHeight="1">
      <c r="A18" s="27"/>
      <c r="B18" s="50"/>
      <c r="C18" s="51" t="s">
        <v>336</v>
      </c>
      <c r="D18" s="32" t="s">
        <v>337</v>
      </c>
      <c r="E18" s="52" t="s">
        <v>338</v>
      </c>
      <c r="F18" s="17" t="s">
        <v>339</v>
      </c>
      <c r="G18" s="34">
        <v>10</v>
      </c>
    </row>
    <row r="19" spans="1:7" ht="28.5" customHeight="1">
      <c r="A19" s="27"/>
      <c r="B19" s="51" t="s">
        <v>340</v>
      </c>
      <c r="C19" s="51" t="s">
        <v>341</v>
      </c>
      <c r="D19" s="54" t="s">
        <v>342</v>
      </c>
      <c r="E19" s="52" t="s">
        <v>313</v>
      </c>
      <c r="F19" s="52" t="s">
        <v>313</v>
      </c>
      <c r="G19" s="55">
        <v>10</v>
      </c>
    </row>
    <row r="20" spans="1:7" ht="28.5" customHeight="1">
      <c r="A20" s="27"/>
      <c r="B20" s="51"/>
      <c r="C20" s="51" t="s">
        <v>343</v>
      </c>
      <c r="D20" s="32" t="s">
        <v>344</v>
      </c>
      <c r="E20" s="52" t="s">
        <v>313</v>
      </c>
      <c r="F20" s="52" t="s">
        <v>313</v>
      </c>
      <c r="G20" s="56">
        <v>10</v>
      </c>
    </row>
    <row r="21" spans="1:7" ht="28.5" customHeight="1">
      <c r="A21" s="27"/>
      <c r="B21" s="51" t="s">
        <v>345</v>
      </c>
      <c r="C21" s="57" t="s">
        <v>346</v>
      </c>
      <c r="D21" s="35" t="s">
        <v>347</v>
      </c>
      <c r="E21" s="57" t="s">
        <v>348</v>
      </c>
      <c r="F21" s="57" t="s">
        <v>282</v>
      </c>
      <c r="G21" s="37">
        <v>10</v>
      </c>
    </row>
  </sheetData>
  <sheetProtection/>
  <mergeCells count="24">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21"/>
    <mergeCell ref="B15:B18"/>
    <mergeCell ref="B19:B2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9"/>
  <sheetViews>
    <sheetView tabSelected="1" zoomScaleSheetLayoutView="100" workbookViewId="0" topLeftCell="A1">
      <selection activeCell="K10" sqref="K10"/>
    </sheetView>
  </sheetViews>
  <sheetFormatPr defaultColWidth="9.33203125" defaultRowHeight="11.25"/>
  <cols>
    <col min="1" max="3" width="18" style="0" customWidth="1"/>
    <col min="4" max="4" width="26.33203125" style="0" customWidth="1"/>
    <col min="5" max="7" width="18" style="0" customWidth="1"/>
  </cols>
  <sheetData>
    <row r="1" spans="1:2" ht="18.75">
      <c r="A1" s="1" t="s">
        <v>305</v>
      </c>
      <c r="B1" s="1"/>
    </row>
    <row r="2" spans="1:7" ht="24">
      <c r="A2" s="2" t="s">
        <v>306</v>
      </c>
      <c r="B2" s="2"/>
      <c r="C2" s="2"/>
      <c r="D2" s="2"/>
      <c r="E2" s="2"/>
      <c r="F2" s="2"/>
      <c r="G2" s="2"/>
    </row>
    <row r="3" spans="1:7" ht="12.75">
      <c r="A3" s="3"/>
      <c r="B3" s="3"/>
      <c r="C3" s="3"/>
      <c r="D3" s="3"/>
      <c r="E3" s="3"/>
      <c r="F3" s="3"/>
      <c r="G3" s="3"/>
    </row>
    <row r="4" spans="1:7" ht="28.5" customHeight="1">
      <c r="A4" s="4" t="s">
        <v>307</v>
      </c>
      <c r="B4" s="5"/>
      <c r="C4" s="5"/>
      <c r="D4" s="6" t="s">
        <v>269</v>
      </c>
      <c r="E4" s="6"/>
      <c r="F4" s="6"/>
      <c r="G4" s="7"/>
    </row>
    <row r="5" spans="1:7" ht="28.5" customHeight="1">
      <c r="A5" s="8" t="s">
        <v>308</v>
      </c>
      <c r="B5" s="9"/>
      <c r="C5" s="10"/>
      <c r="D5" s="11" t="s">
        <v>349</v>
      </c>
      <c r="E5" s="12"/>
      <c r="F5" s="12"/>
      <c r="G5" s="13"/>
    </row>
    <row r="6" spans="1:7" ht="28.5" customHeight="1">
      <c r="A6" s="14" t="s">
        <v>310</v>
      </c>
      <c r="B6" s="15" t="s">
        <v>311</v>
      </c>
      <c r="C6" s="16"/>
      <c r="D6" s="17">
        <v>20</v>
      </c>
      <c r="E6" s="17"/>
      <c r="F6" s="17"/>
      <c r="G6" s="18"/>
    </row>
    <row r="7" spans="1:7" ht="28.5" customHeight="1">
      <c r="A7" s="19"/>
      <c r="B7" s="15" t="s">
        <v>312</v>
      </c>
      <c r="C7" s="16"/>
      <c r="D7" s="17" t="s">
        <v>313</v>
      </c>
      <c r="E7" s="17"/>
      <c r="F7" s="17"/>
      <c r="G7" s="18"/>
    </row>
    <row r="8" spans="1:7" ht="28.5" customHeight="1">
      <c r="A8" s="19"/>
      <c r="B8" s="15" t="s">
        <v>314</v>
      </c>
      <c r="C8" s="16"/>
      <c r="D8" s="17" t="s">
        <v>313</v>
      </c>
      <c r="E8" s="17"/>
      <c r="F8" s="17"/>
      <c r="G8" s="18"/>
    </row>
    <row r="9" spans="1:7" ht="28.5" customHeight="1">
      <c r="A9" s="19"/>
      <c r="B9" s="20" t="s">
        <v>315</v>
      </c>
      <c r="C9" s="21"/>
      <c r="D9" s="22">
        <v>20</v>
      </c>
      <c r="E9" s="22"/>
      <c r="F9" s="22"/>
      <c r="G9" s="18"/>
    </row>
    <row r="10" spans="1:7" ht="28.5" customHeight="1">
      <c r="A10" s="23"/>
      <c r="B10" s="20" t="s">
        <v>316</v>
      </c>
      <c r="C10" s="21"/>
      <c r="D10" s="17" t="s">
        <v>313</v>
      </c>
      <c r="E10" s="17"/>
      <c r="F10" s="17"/>
      <c r="G10" s="18"/>
    </row>
    <row r="11" spans="1:7" ht="42.75" customHeight="1">
      <c r="A11" s="24" t="s">
        <v>317</v>
      </c>
      <c r="B11" s="25" t="s">
        <v>350</v>
      </c>
      <c r="C11" s="25"/>
      <c r="D11" s="25"/>
      <c r="E11" s="25"/>
      <c r="F11" s="25"/>
      <c r="G11" s="26"/>
    </row>
    <row r="12" spans="1:7" ht="28.5" customHeight="1">
      <c r="A12" s="24" t="s">
        <v>319</v>
      </c>
      <c r="B12" s="25" t="s">
        <v>351</v>
      </c>
      <c r="C12" s="25"/>
      <c r="D12" s="25"/>
      <c r="E12" s="25"/>
      <c r="F12" s="25"/>
      <c r="G12" s="26"/>
    </row>
    <row r="13" spans="1:7" ht="28.5" customHeight="1">
      <c r="A13" s="24" t="s">
        <v>321</v>
      </c>
      <c r="B13" s="25" t="s">
        <v>352</v>
      </c>
      <c r="C13" s="25"/>
      <c r="D13" s="25"/>
      <c r="E13" s="25"/>
      <c r="F13" s="25"/>
      <c r="G13" s="26"/>
    </row>
    <row r="14" spans="1:7" ht="28.5" customHeight="1">
      <c r="A14" s="27" t="s">
        <v>274</v>
      </c>
      <c r="B14" s="28" t="s">
        <v>323</v>
      </c>
      <c r="C14" s="28" t="s">
        <v>324</v>
      </c>
      <c r="D14" s="15" t="s">
        <v>325</v>
      </c>
      <c r="E14" s="15" t="s">
        <v>279</v>
      </c>
      <c r="F14" s="15" t="s">
        <v>326</v>
      </c>
      <c r="G14" s="29" t="s">
        <v>327</v>
      </c>
    </row>
    <row r="15" spans="1:7" ht="28.5" customHeight="1">
      <c r="A15" s="27"/>
      <c r="B15" s="30" t="s">
        <v>328</v>
      </c>
      <c r="C15" s="31" t="s">
        <v>331</v>
      </c>
      <c r="D15" s="32" t="s">
        <v>353</v>
      </c>
      <c r="E15" s="33" t="s">
        <v>354</v>
      </c>
      <c r="F15" s="32" t="s">
        <v>282</v>
      </c>
      <c r="G15" s="34">
        <v>20</v>
      </c>
    </row>
    <row r="16" spans="1:7" ht="28.5" customHeight="1">
      <c r="A16" s="27"/>
      <c r="B16" s="30"/>
      <c r="C16" s="31" t="s">
        <v>333</v>
      </c>
      <c r="D16" s="32" t="s">
        <v>355</v>
      </c>
      <c r="E16" s="33" t="s">
        <v>354</v>
      </c>
      <c r="F16" s="32" t="s">
        <v>282</v>
      </c>
      <c r="G16" s="34">
        <v>20</v>
      </c>
    </row>
    <row r="17" spans="1:7" ht="28.5" customHeight="1">
      <c r="A17" s="27"/>
      <c r="B17" s="30"/>
      <c r="C17" s="31" t="s">
        <v>336</v>
      </c>
      <c r="D17" s="32" t="s">
        <v>356</v>
      </c>
      <c r="E17" s="33" t="s">
        <v>357</v>
      </c>
      <c r="F17" s="32" t="s">
        <v>339</v>
      </c>
      <c r="G17" s="34">
        <v>20</v>
      </c>
    </row>
    <row r="18" spans="1:7" ht="28.5" customHeight="1">
      <c r="A18" s="27"/>
      <c r="B18" s="31" t="s">
        <v>340</v>
      </c>
      <c r="C18" s="31" t="s">
        <v>341</v>
      </c>
      <c r="D18" s="32" t="s">
        <v>358</v>
      </c>
      <c r="E18" s="33" t="s">
        <v>313</v>
      </c>
      <c r="F18" s="33" t="s">
        <v>313</v>
      </c>
      <c r="G18" s="34">
        <v>20</v>
      </c>
    </row>
    <row r="19" spans="1:7" ht="28.5" customHeight="1">
      <c r="A19" s="27"/>
      <c r="B19" s="31" t="s">
        <v>345</v>
      </c>
      <c r="C19" s="31" t="s">
        <v>359</v>
      </c>
      <c r="D19" s="35" t="s">
        <v>360</v>
      </c>
      <c r="E19" s="36" t="s">
        <v>354</v>
      </c>
      <c r="F19" s="35" t="s">
        <v>282</v>
      </c>
      <c r="G19" s="37">
        <v>20</v>
      </c>
    </row>
  </sheetData>
  <sheetProtection/>
  <mergeCells count="23">
    <mergeCell ref="A1:B1"/>
    <mergeCell ref="A2:G2"/>
    <mergeCell ref="A3:G3"/>
    <mergeCell ref="A4:C4"/>
    <mergeCell ref="D4:G4"/>
    <mergeCell ref="A5:C5"/>
    <mergeCell ref="D5:G5"/>
    <mergeCell ref="B6:C6"/>
    <mergeCell ref="D6:G6"/>
    <mergeCell ref="B7:C7"/>
    <mergeCell ref="D7:G7"/>
    <mergeCell ref="B8:C8"/>
    <mergeCell ref="D8:G8"/>
    <mergeCell ref="B9:C9"/>
    <mergeCell ref="D9:G9"/>
    <mergeCell ref="B10:C10"/>
    <mergeCell ref="D10:G10"/>
    <mergeCell ref="B11:G11"/>
    <mergeCell ref="B12:G12"/>
    <mergeCell ref="B13:G13"/>
    <mergeCell ref="A6:A10"/>
    <mergeCell ref="A14:A19"/>
    <mergeCell ref="B15:B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K27" sqref="K27"/>
    </sheetView>
  </sheetViews>
  <sheetFormatPr defaultColWidth="9.33203125" defaultRowHeight="11.25"/>
  <cols>
    <col min="1" max="1" width="31" style="0" customWidth="1"/>
    <col min="2" max="2" width="14.5" style="0" customWidth="1"/>
    <col min="3" max="3" width="35.83203125" style="0" customWidth="1"/>
    <col min="4" max="4" width="11.33203125" style="0" customWidth="1"/>
    <col min="5" max="5" width="19.66015625" style="0" customWidth="1"/>
    <col min="6" max="6" width="22" style="0" customWidth="1"/>
    <col min="7" max="7" width="20" style="0" customWidth="1"/>
  </cols>
  <sheetData>
    <row r="1" ht="13.5">
      <c r="A1" s="268" t="s">
        <v>0</v>
      </c>
    </row>
    <row r="2" spans="1:10" ht="30" customHeight="1">
      <c r="A2" s="97" t="s">
        <v>1</v>
      </c>
      <c r="B2" s="97"/>
      <c r="C2" s="97"/>
      <c r="D2" s="97"/>
      <c r="E2" s="97"/>
      <c r="F2" s="97"/>
      <c r="G2" s="130"/>
      <c r="H2" s="130"/>
      <c r="I2" s="130"/>
      <c r="J2" s="130"/>
    </row>
    <row r="4" spans="5:6" ht="11.25">
      <c r="E4" s="269" t="s">
        <v>2</v>
      </c>
      <c r="F4" s="269"/>
    </row>
    <row r="5" spans="1:7" ht="23.25" customHeight="1">
      <c r="A5" s="132" t="s">
        <v>3</v>
      </c>
      <c r="B5" s="133" t="s">
        <v>3</v>
      </c>
      <c r="C5" s="270" t="s">
        <v>4</v>
      </c>
      <c r="D5" s="270"/>
      <c r="E5" s="270"/>
      <c r="F5" s="270"/>
      <c r="G5" s="270"/>
    </row>
    <row r="6" spans="1:7" ht="12" customHeight="1">
      <c r="A6" s="104" t="s">
        <v>5</v>
      </c>
      <c r="B6" s="106" t="s">
        <v>6</v>
      </c>
      <c r="C6" s="106" t="s">
        <v>7</v>
      </c>
      <c r="D6" s="270" t="s">
        <v>6</v>
      </c>
      <c r="E6" s="270"/>
      <c r="F6" s="270"/>
      <c r="G6" s="270"/>
    </row>
    <row r="7" spans="1:7" ht="12">
      <c r="A7" s="104" t="s">
        <v>5</v>
      </c>
      <c r="B7" s="106" t="s">
        <v>8</v>
      </c>
      <c r="C7" s="106" t="s">
        <v>7</v>
      </c>
      <c r="D7" s="270" t="s">
        <v>9</v>
      </c>
      <c r="E7" s="106" t="s">
        <v>10</v>
      </c>
      <c r="F7" s="106" t="s">
        <v>11</v>
      </c>
      <c r="G7" s="106" t="s">
        <v>12</v>
      </c>
    </row>
    <row r="8" spans="1:7" ht="12">
      <c r="A8" s="157" t="s">
        <v>13</v>
      </c>
      <c r="B8" s="111">
        <f>SUM(B9:B11)</f>
        <v>2378.36</v>
      </c>
      <c r="C8" s="157" t="s">
        <v>14</v>
      </c>
      <c r="D8" s="270">
        <v>5276.1</v>
      </c>
      <c r="E8" s="106">
        <v>5217.04</v>
      </c>
      <c r="F8" s="271">
        <v>59.06</v>
      </c>
      <c r="G8" s="106"/>
    </row>
    <row r="9" spans="1:7" ht="13.5" customHeight="1">
      <c r="A9" s="157" t="s">
        <v>10</v>
      </c>
      <c r="B9" s="111">
        <v>2319.3</v>
      </c>
      <c r="C9" s="156" t="s">
        <v>15</v>
      </c>
      <c r="D9" s="111">
        <f>SUM(E9:G9)</f>
        <v>9.66</v>
      </c>
      <c r="E9" s="111">
        <v>9.66</v>
      </c>
      <c r="F9" s="272"/>
      <c r="G9" s="116"/>
    </row>
    <row r="10" spans="1:7" ht="13.5" customHeight="1">
      <c r="A10" s="157" t="s">
        <v>11</v>
      </c>
      <c r="B10" s="111">
        <v>59.06</v>
      </c>
      <c r="C10" s="156" t="s">
        <v>16</v>
      </c>
      <c r="D10" s="111">
        <f aca="true" t="shared" si="0" ref="D10:D32">SUM(E10:G10)</f>
        <v>0</v>
      </c>
      <c r="E10" s="111"/>
      <c r="F10" s="272"/>
      <c r="G10" s="116"/>
    </row>
    <row r="11" spans="1:7" ht="13.5" customHeight="1">
      <c r="A11" s="157" t="s">
        <v>12</v>
      </c>
      <c r="B11" s="111"/>
      <c r="C11" s="156" t="s">
        <v>17</v>
      </c>
      <c r="D11" s="111">
        <f t="shared" si="0"/>
        <v>0</v>
      </c>
      <c r="E11" s="111"/>
      <c r="F11" s="272"/>
      <c r="G11" s="116"/>
    </row>
    <row r="12" spans="1:7" ht="13.5" customHeight="1">
      <c r="A12" s="157"/>
      <c r="B12" s="111"/>
      <c r="C12" s="156" t="s">
        <v>18</v>
      </c>
      <c r="D12" s="111">
        <f t="shared" si="0"/>
        <v>0</v>
      </c>
      <c r="E12" s="111"/>
      <c r="F12" s="272"/>
      <c r="G12" s="116"/>
    </row>
    <row r="13" spans="1:7" ht="13.5" customHeight="1">
      <c r="A13" s="157"/>
      <c r="B13" s="111"/>
      <c r="C13" s="156" t="s">
        <v>19</v>
      </c>
      <c r="D13" s="111">
        <f t="shared" si="0"/>
        <v>0</v>
      </c>
      <c r="E13" s="111"/>
      <c r="F13" s="272"/>
      <c r="G13" s="116"/>
    </row>
    <row r="14" spans="1:7" ht="13.5" customHeight="1">
      <c r="A14" s="157"/>
      <c r="B14" s="111"/>
      <c r="C14" s="156" t="s">
        <v>20</v>
      </c>
      <c r="D14" s="111">
        <f t="shared" si="0"/>
        <v>0</v>
      </c>
      <c r="E14" s="111"/>
      <c r="F14" s="272"/>
      <c r="G14" s="116"/>
    </row>
    <row r="15" spans="1:7" ht="13.5" customHeight="1">
      <c r="A15" s="157"/>
      <c r="B15" s="111"/>
      <c r="C15" s="156" t="s">
        <v>21</v>
      </c>
      <c r="D15" s="111">
        <f t="shared" si="0"/>
        <v>0</v>
      </c>
      <c r="E15" s="111"/>
      <c r="F15" s="272"/>
      <c r="G15" s="116"/>
    </row>
    <row r="16" spans="1:7" ht="13.5" customHeight="1">
      <c r="A16" s="157"/>
      <c r="B16" s="111"/>
      <c r="C16" s="156" t="s">
        <v>22</v>
      </c>
      <c r="D16" s="111">
        <f t="shared" si="0"/>
        <v>311.92</v>
      </c>
      <c r="E16" s="111">
        <v>311.92</v>
      </c>
      <c r="F16" s="272"/>
      <c r="G16" s="116"/>
    </row>
    <row r="17" spans="1:7" ht="13.5" customHeight="1">
      <c r="A17" s="157"/>
      <c r="B17" s="111"/>
      <c r="C17" s="156" t="s">
        <v>23</v>
      </c>
      <c r="D17" s="111">
        <f t="shared" si="0"/>
        <v>106.66</v>
      </c>
      <c r="E17" s="111">
        <v>106.66</v>
      </c>
      <c r="F17" s="272"/>
      <c r="G17" s="116"/>
    </row>
    <row r="18" spans="1:7" ht="13.5" customHeight="1">
      <c r="A18" s="157"/>
      <c r="B18" s="111"/>
      <c r="C18" s="156" t="s">
        <v>24</v>
      </c>
      <c r="D18" s="111">
        <f t="shared" si="0"/>
        <v>205.76</v>
      </c>
      <c r="E18" s="111">
        <v>205.76</v>
      </c>
      <c r="F18" s="272"/>
      <c r="G18" s="116"/>
    </row>
    <row r="19" spans="1:7" ht="13.5" customHeight="1">
      <c r="A19" s="157"/>
      <c r="B19" s="111"/>
      <c r="C19" s="156" t="s">
        <v>25</v>
      </c>
      <c r="D19" s="111">
        <f t="shared" si="0"/>
        <v>59.06</v>
      </c>
      <c r="E19" s="111"/>
      <c r="F19" s="272">
        <v>59.06</v>
      </c>
      <c r="G19" s="116"/>
    </row>
    <row r="20" spans="1:7" ht="13.5" customHeight="1">
      <c r="A20" s="157"/>
      <c r="B20" s="111"/>
      <c r="C20" s="156" t="s">
        <v>26</v>
      </c>
      <c r="D20" s="111">
        <f t="shared" si="0"/>
        <v>0</v>
      </c>
      <c r="E20" s="111"/>
      <c r="F20" s="272"/>
      <c r="G20" s="116"/>
    </row>
    <row r="21" spans="1:7" ht="13.5" customHeight="1">
      <c r="A21" s="157"/>
      <c r="B21" s="111"/>
      <c r="C21" s="156" t="s">
        <v>27</v>
      </c>
      <c r="D21" s="111">
        <f t="shared" si="0"/>
        <v>0</v>
      </c>
      <c r="E21" s="111"/>
      <c r="F21" s="272"/>
      <c r="G21" s="116"/>
    </row>
    <row r="22" spans="1:7" ht="13.5" customHeight="1">
      <c r="A22" s="157"/>
      <c r="B22" s="111"/>
      <c r="C22" s="156" t="s">
        <v>28</v>
      </c>
      <c r="D22" s="111">
        <f t="shared" si="0"/>
        <v>0</v>
      </c>
      <c r="E22" s="111"/>
      <c r="F22" s="272"/>
      <c r="G22" s="116"/>
    </row>
    <row r="23" spans="1:7" ht="13.5" customHeight="1">
      <c r="A23" s="157"/>
      <c r="B23" s="158"/>
      <c r="C23" s="156" t="s">
        <v>29</v>
      </c>
      <c r="D23" s="111">
        <f t="shared" si="0"/>
        <v>0</v>
      </c>
      <c r="E23" s="111"/>
      <c r="F23" s="272"/>
      <c r="G23" s="116"/>
    </row>
    <row r="24" spans="1:7" ht="13.5" customHeight="1">
      <c r="A24" s="157"/>
      <c r="B24" s="158"/>
      <c r="C24" s="156" t="s">
        <v>30</v>
      </c>
      <c r="D24" s="111">
        <f t="shared" si="0"/>
        <v>0</v>
      </c>
      <c r="E24" s="111"/>
      <c r="F24" s="272"/>
      <c r="G24" s="116"/>
    </row>
    <row r="25" spans="1:7" ht="13.5" customHeight="1">
      <c r="A25" s="157"/>
      <c r="B25" s="158"/>
      <c r="C25" s="156" t="s">
        <v>31</v>
      </c>
      <c r="D25" s="111">
        <f t="shared" si="0"/>
        <v>0</v>
      </c>
      <c r="E25" s="111"/>
      <c r="F25" s="272"/>
      <c r="G25" s="116"/>
    </row>
    <row r="26" spans="1:7" ht="13.5" customHeight="1">
      <c r="A26" s="157"/>
      <c r="B26" s="158"/>
      <c r="C26" s="160" t="s">
        <v>32</v>
      </c>
      <c r="D26" s="111">
        <f t="shared" si="0"/>
        <v>2332.15</v>
      </c>
      <c r="E26" s="111">
        <v>2332.15</v>
      </c>
      <c r="F26" s="272"/>
      <c r="G26" s="116"/>
    </row>
    <row r="27" spans="1:7" ht="13.5" customHeight="1">
      <c r="A27" s="157"/>
      <c r="B27" s="158"/>
      <c r="C27" s="160" t="s">
        <v>33</v>
      </c>
      <c r="D27" s="111">
        <f t="shared" si="0"/>
        <v>118.95</v>
      </c>
      <c r="E27" s="111">
        <v>118.95</v>
      </c>
      <c r="F27" s="272"/>
      <c r="G27" s="116"/>
    </row>
    <row r="28" spans="1:7" ht="13.5" customHeight="1">
      <c r="A28" s="273"/>
      <c r="B28" s="111"/>
      <c r="C28" s="160" t="s">
        <v>34</v>
      </c>
      <c r="D28" s="111">
        <f t="shared" si="0"/>
        <v>0</v>
      </c>
      <c r="E28" s="111"/>
      <c r="F28" s="272"/>
      <c r="G28" s="116"/>
    </row>
    <row r="29" spans="1:7" ht="13.5" customHeight="1">
      <c r="A29" s="273"/>
      <c r="B29" s="111"/>
      <c r="C29" s="160" t="s">
        <v>35</v>
      </c>
      <c r="D29" s="111">
        <f t="shared" si="0"/>
        <v>2131.94</v>
      </c>
      <c r="E29" s="111">
        <v>2131.94</v>
      </c>
      <c r="F29" s="272"/>
      <c r="G29" s="116"/>
    </row>
    <row r="30" spans="1:7" ht="13.5" customHeight="1">
      <c r="A30" s="157"/>
      <c r="B30" s="158"/>
      <c r="C30" s="160" t="s">
        <v>36</v>
      </c>
      <c r="D30" s="111">
        <f t="shared" si="0"/>
        <v>0</v>
      </c>
      <c r="E30" s="111"/>
      <c r="F30" s="272"/>
      <c r="G30" s="116"/>
    </row>
    <row r="31" spans="1:7" ht="13.5" customHeight="1">
      <c r="A31" s="157" t="s">
        <v>37</v>
      </c>
      <c r="B31" s="111">
        <f>SUM(B32:B34)</f>
        <v>2897.735</v>
      </c>
      <c r="C31" s="160" t="s">
        <v>38</v>
      </c>
      <c r="D31" s="111">
        <f t="shared" si="0"/>
        <v>0</v>
      </c>
      <c r="E31" s="111"/>
      <c r="F31" s="272"/>
      <c r="G31" s="116"/>
    </row>
    <row r="32" spans="1:7" ht="13.5" customHeight="1">
      <c r="A32" s="274" t="s">
        <v>39</v>
      </c>
      <c r="B32" s="275">
        <v>2897.735</v>
      </c>
      <c r="C32" s="160" t="s">
        <v>40</v>
      </c>
      <c r="D32" s="111">
        <f t="shared" si="0"/>
        <v>0</v>
      </c>
      <c r="E32" s="111"/>
      <c r="F32" s="272"/>
      <c r="G32" s="116"/>
    </row>
    <row r="33" spans="1:7" ht="13.5" customHeight="1">
      <c r="A33" s="274" t="s">
        <v>41</v>
      </c>
      <c r="B33" s="275"/>
      <c r="C33" s="276" t="s">
        <v>42</v>
      </c>
      <c r="D33" s="277">
        <f>SUM(E34:F34)</f>
        <v>0</v>
      </c>
      <c r="E33" s="111"/>
      <c r="F33" s="111"/>
      <c r="G33" s="111">
        <f>SUM(G9:G32)</f>
        <v>0</v>
      </c>
    </row>
    <row r="34" spans="1:7" ht="13.5" customHeight="1">
      <c r="A34" s="274" t="s">
        <v>12</v>
      </c>
      <c r="B34" s="275"/>
      <c r="C34" s="116"/>
      <c r="D34" s="116"/>
      <c r="E34" s="275"/>
      <c r="F34" s="278"/>
      <c r="G34" s="116"/>
    </row>
    <row r="35" spans="1:7" ht="13.5" customHeight="1">
      <c r="A35" s="279" t="s">
        <v>43</v>
      </c>
      <c r="B35" s="169">
        <f>B9+B31+B10</f>
        <v>5276.095</v>
      </c>
      <c r="C35" s="280" t="s">
        <v>44</v>
      </c>
      <c r="D35" s="169">
        <v>5276.1</v>
      </c>
      <c r="E35" s="169">
        <v>5217.04</v>
      </c>
      <c r="F35" s="169">
        <v>59.06</v>
      </c>
      <c r="G35" s="169">
        <f>G33</f>
        <v>0</v>
      </c>
    </row>
    <row r="36" ht="30" customHeight="1">
      <c r="A36" s="171" t="s">
        <v>45</v>
      </c>
    </row>
    <row r="37" ht="16.5" customHeight="1">
      <c r="A37" s="174" t="s">
        <v>46</v>
      </c>
    </row>
    <row r="38" ht="13.5" customHeight="1"/>
    <row r="39" ht="13.5" customHeight="1"/>
    <row r="40" ht="13.5" customHeight="1"/>
    <row r="41" ht="18" customHeight="1"/>
    <row r="42" ht="29.25" customHeight="1"/>
    <row r="43" ht="13.5" customHeight="1"/>
    <row r="44" ht="22.5" customHeight="1"/>
    <row r="45" ht="13.5" customHeight="1"/>
    <row r="46" ht="13.5" customHeight="1"/>
    <row r="47" ht="13.5" customHeight="1"/>
    <row r="48" ht="13.5" customHeight="1"/>
    <row r="49" ht="13.5" customHeight="1"/>
    <row r="50" ht="13.5" customHeight="1"/>
    <row r="51" ht="13.5" customHeight="1"/>
  </sheetData>
  <sheetProtection/>
  <mergeCells count="8">
    <mergeCell ref="A2:F2"/>
    <mergeCell ref="E4:F4"/>
    <mergeCell ref="A5:B5"/>
    <mergeCell ref="C5:G5"/>
    <mergeCell ref="D6:G6"/>
    <mergeCell ref="A6:A7"/>
    <mergeCell ref="B6:B7"/>
    <mergeCell ref="C6:C7"/>
  </mergeCells>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F37"/>
  <sheetViews>
    <sheetView showGridLines="0" showZeros="0" workbookViewId="0" topLeftCell="A1">
      <selection activeCell="D9" sqref="D9"/>
    </sheetView>
  </sheetViews>
  <sheetFormatPr defaultColWidth="9.16015625" defaultRowHeight="12.75" customHeight="1"/>
  <cols>
    <col min="1" max="1" width="17.5" style="0" customWidth="1"/>
    <col min="2" max="2" width="52.66015625" style="0" customWidth="1"/>
    <col min="3" max="5" width="21.5" style="0" customWidth="1"/>
  </cols>
  <sheetData>
    <row r="1" spans="1:5" ht="14.25" customHeight="1">
      <c r="A1" s="226" t="s">
        <v>47</v>
      </c>
      <c r="B1" s="182"/>
      <c r="C1" s="182"/>
      <c r="D1" s="182"/>
      <c r="E1" s="182"/>
    </row>
    <row r="2" spans="1:6" ht="54" customHeight="1">
      <c r="A2" s="227" t="s">
        <v>48</v>
      </c>
      <c r="B2" s="97"/>
      <c r="C2" s="97"/>
      <c r="D2" s="97"/>
      <c r="E2" s="97"/>
      <c r="F2" s="247"/>
    </row>
    <row r="3" spans="2:5" s="228" customFormat="1" ht="23.25" customHeight="1">
      <c r="B3" s="209" t="s">
        <v>2</v>
      </c>
      <c r="C3" s="209"/>
      <c r="D3" s="209"/>
      <c r="E3" s="209"/>
    </row>
    <row r="4" spans="1:5" s="246" customFormat="1" ht="20.25" customHeight="1">
      <c r="A4" s="248" t="s">
        <v>49</v>
      </c>
      <c r="B4" s="231" t="s">
        <v>50</v>
      </c>
      <c r="C4" s="249" t="s">
        <v>6</v>
      </c>
      <c r="D4" s="250"/>
      <c r="E4" s="251"/>
    </row>
    <row r="5" spans="1:5" s="246" customFormat="1" ht="20.25" customHeight="1">
      <c r="A5" s="252"/>
      <c r="B5" s="235"/>
      <c r="C5" s="234" t="s">
        <v>51</v>
      </c>
      <c r="D5" s="234" t="s">
        <v>52</v>
      </c>
      <c r="E5" s="237" t="s">
        <v>53</v>
      </c>
    </row>
    <row r="6" spans="1:5" s="246" customFormat="1" ht="20.25" customHeight="1">
      <c r="A6" s="193"/>
      <c r="B6" s="238" t="s">
        <v>51</v>
      </c>
      <c r="C6" s="238">
        <f>D6+E6</f>
        <v>5276.1</v>
      </c>
      <c r="D6" s="253">
        <f>D7+D10+D15+D20+D25</f>
        <v>2289.2999999999997</v>
      </c>
      <c r="E6" s="254">
        <v>2986.8</v>
      </c>
    </row>
    <row r="7" spans="1:5" s="246" customFormat="1" ht="20.25" customHeight="1">
      <c r="A7" s="240">
        <v>201</v>
      </c>
      <c r="B7" s="255" t="s">
        <v>54</v>
      </c>
      <c r="C7" s="238">
        <f aca="true" t="shared" si="0" ref="C7:C27">D7+E7</f>
        <v>9.66</v>
      </c>
      <c r="D7" s="256">
        <v>9.66</v>
      </c>
      <c r="E7" s="257"/>
    </row>
    <row r="8" spans="1:5" s="246" customFormat="1" ht="20.25" customHeight="1">
      <c r="A8" s="240">
        <v>20103</v>
      </c>
      <c r="B8" s="255" t="s">
        <v>55</v>
      </c>
      <c r="C8" s="238">
        <f t="shared" si="0"/>
        <v>9.66</v>
      </c>
      <c r="D8" s="256">
        <v>9.66</v>
      </c>
      <c r="E8" s="257"/>
    </row>
    <row r="9" spans="1:5" s="246" customFormat="1" ht="20.25" customHeight="1">
      <c r="A9" s="240">
        <v>2013699</v>
      </c>
      <c r="B9" s="255" t="s">
        <v>56</v>
      </c>
      <c r="C9" s="238">
        <f t="shared" si="0"/>
        <v>9.66</v>
      </c>
      <c r="D9" s="256">
        <v>9.66</v>
      </c>
      <c r="E9" s="257"/>
    </row>
    <row r="10" spans="1:5" s="246" customFormat="1" ht="20.25" customHeight="1">
      <c r="A10" s="258">
        <v>208</v>
      </c>
      <c r="B10" s="259" t="s">
        <v>57</v>
      </c>
      <c r="C10" s="238">
        <f t="shared" si="0"/>
        <v>311.92</v>
      </c>
      <c r="D10" s="256">
        <v>311.92</v>
      </c>
      <c r="E10" s="260"/>
    </row>
    <row r="11" spans="1:5" s="246" customFormat="1" ht="20.25" customHeight="1">
      <c r="A11" s="258">
        <v>20805</v>
      </c>
      <c r="B11" s="259" t="s">
        <v>58</v>
      </c>
      <c r="C11" s="238">
        <f t="shared" si="0"/>
        <v>311.92</v>
      </c>
      <c r="D11" s="256">
        <v>311.92</v>
      </c>
      <c r="E11" s="260"/>
    </row>
    <row r="12" spans="1:5" s="246" customFormat="1" ht="20.25" customHeight="1">
      <c r="A12" s="258">
        <v>2080505</v>
      </c>
      <c r="B12" s="198" t="s">
        <v>59</v>
      </c>
      <c r="C12" s="238">
        <f t="shared" si="0"/>
        <v>158.6</v>
      </c>
      <c r="D12" s="256">
        <v>158.6</v>
      </c>
      <c r="E12" s="260"/>
    </row>
    <row r="13" spans="1:5" s="246" customFormat="1" ht="20.25" customHeight="1">
      <c r="A13" s="258">
        <v>2080506</v>
      </c>
      <c r="B13" s="198" t="s">
        <v>60</v>
      </c>
      <c r="C13" s="238">
        <f t="shared" si="0"/>
        <v>79.3</v>
      </c>
      <c r="D13" s="256">
        <v>79.3</v>
      </c>
      <c r="E13" s="260"/>
    </row>
    <row r="14" spans="1:5" s="246" customFormat="1" ht="20.25" customHeight="1">
      <c r="A14" s="258">
        <v>2080599</v>
      </c>
      <c r="B14" s="198" t="s">
        <v>61</v>
      </c>
      <c r="C14" s="253">
        <f t="shared" si="0"/>
        <v>74.02</v>
      </c>
      <c r="D14" s="256">
        <v>74.02</v>
      </c>
      <c r="E14" s="260"/>
    </row>
    <row r="15" spans="1:5" s="246" customFormat="1" ht="20.25" customHeight="1">
      <c r="A15" s="258">
        <v>210</v>
      </c>
      <c r="B15" s="259" t="s">
        <v>62</v>
      </c>
      <c r="C15" s="238">
        <f t="shared" si="0"/>
        <v>666.6999999999999</v>
      </c>
      <c r="D15" s="256">
        <v>106.66</v>
      </c>
      <c r="E15" s="260">
        <v>560.04</v>
      </c>
    </row>
    <row r="16" spans="1:5" s="246" customFormat="1" ht="20.25" customHeight="1">
      <c r="A16" s="261">
        <v>21011</v>
      </c>
      <c r="B16" s="259" t="s">
        <v>63</v>
      </c>
      <c r="C16" s="238">
        <f t="shared" si="0"/>
        <v>106.66</v>
      </c>
      <c r="D16" s="256">
        <v>106.66</v>
      </c>
      <c r="E16" s="260"/>
    </row>
    <row r="17" spans="1:5" s="246" customFormat="1" ht="20.25" customHeight="1">
      <c r="A17" s="261">
        <v>2101101</v>
      </c>
      <c r="B17" s="259" t="s">
        <v>64</v>
      </c>
      <c r="C17" s="238">
        <f t="shared" si="0"/>
        <v>45.6</v>
      </c>
      <c r="D17" s="256">
        <v>45.6</v>
      </c>
      <c r="E17" s="260"/>
    </row>
    <row r="18" spans="1:5" s="246" customFormat="1" ht="20.25" customHeight="1">
      <c r="A18" s="261">
        <v>2101102</v>
      </c>
      <c r="B18" s="259" t="s">
        <v>65</v>
      </c>
      <c r="C18" s="238">
        <f t="shared" si="0"/>
        <v>58.08</v>
      </c>
      <c r="D18" s="256">
        <v>58.08</v>
      </c>
      <c r="E18" s="260"/>
    </row>
    <row r="19" spans="1:5" s="246" customFormat="1" ht="20.25" customHeight="1">
      <c r="A19" s="261">
        <v>2101199</v>
      </c>
      <c r="B19" s="198" t="s">
        <v>66</v>
      </c>
      <c r="C19" s="238">
        <f t="shared" si="0"/>
        <v>563.02</v>
      </c>
      <c r="D19" s="256">
        <v>2.98</v>
      </c>
      <c r="E19" s="260">
        <v>560.04</v>
      </c>
    </row>
    <row r="20" spans="1:5" s="246" customFormat="1" ht="20.25" customHeight="1">
      <c r="A20" s="261">
        <v>220</v>
      </c>
      <c r="B20" s="259" t="s">
        <v>67</v>
      </c>
      <c r="C20" s="238">
        <f t="shared" si="0"/>
        <v>1772.11</v>
      </c>
      <c r="D20" s="256">
        <v>1742.11</v>
      </c>
      <c r="E20" s="260">
        <v>30</v>
      </c>
    </row>
    <row r="21" spans="1:5" s="246" customFormat="1" ht="20.25" customHeight="1">
      <c r="A21" s="261">
        <v>22001</v>
      </c>
      <c r="B21" s="262" t="s">
        <v>68</v>
      </c>
      <c r="C21" s="238">
        <f t="shared" si="0"/>
        <v>1772.11</v>
      </c>
      <c r="D21" s="256">
        <v>1742.11</v>
      </c>
      <c r="E21" s="260">
        <v>30</v>
      </c>
    </row>
    <row r="22" spans="1:5" s="246" customFormat="1" ht="20.25" customHeight="1">
      <c r="A22" s="261">
        <v>2200101</v>
      </c>
      <c r="B22" s="262" t="s">
        <v>69</v>
      </c>
      <c r="C22" s="238">
        <f t="shared" si="0"/>
        <v>758.69</v>
      </c>
      <c r="D22" s="256">
        <v>728.69</v>
      </c>
      <c r="E22" s="260">
        <v>30</v>
      </c>
    </row>
    <row r="23" spans="1:5" s="246" customFormat="1" ht="20.25" customHeight="1">
      <c r="A23" s="261">
        <v>2200150</v>
      </c>
      <c r="B23" s="262" t="s">
        <v>70</v>
      </c>
      <c r="C23" s="238">
        <f t="shared" si="0"/>
        <v>1013.42</v>
      </c>
      <c r="D23" s="256">
        <v>1013.42</v>
      </c>
      <c r="E23" s="260"/>
    </row>
    <row r="24" spans="1:5" s="246" customFormat="1" ht="20.25" customHeight="1">
      <c r="A24" s="261">
        <v>2200199</v>
      </c>
      <c r="B24" s="262" t="s">
        <v>71</v>
      </c>
      <c r="C24" s="238"/>
      <c r="D24" s="256"/>
      <c r="E24" s="260"/>
    </row>
    <row r="25" spans="1:5" s="246" customFormat="1" ht="20.25" customHeight="1">
      <c r="A25" s="261">
        <v>221</v>
      </c>
      <c r="B25" s="262" t="s">
        <v>72</v>
      </c>
      <c r="C25" s="238">
        <f t="shared" si="0"/>
        <v>118.95</v>
      </c>
      <c r="D25" s="256">
        <v>118.95</v>
      </c>
      <c r="E25" s="260"/>
    </row>
    <row r="26" spans="1:5" s="246" customFormat="1" ht="20.25" customHeight="1">
      <c r="A26" s="261">
        <v>22102</v>
      </c>
      <c r="B26" s="262" t="s">
        <v>73</v>
      </c>
      <c r="C26" s="238">
        <f t="shared" si="0"/>
        <v>118.95</v>
      </c>
      <c r="D26" s="256">
        <v>118.95</v>
      </c>
      <c r="E26" s="260"/>
    </row>
    <row r="27" spans="1:5" s="246" customFormat="1" ht="20.25" customHeight="1">
      <c r="A27" s="261">
        <v>2210201</v>
      </c>
      <c r="B27" s="262" t="s">
        <v>74</v>
      </c>
      <c r="C27" s="238">
        <f t="shared" si="0"/>
        <v>118.95</v>
      </c>
      <c r="D27" s="256">
        <v>118.95</v>
      </c>
      <c r="E27" s="260"/>
    </row>
    <row r="28" spans="1:5" ht="25.5" customHeight="1">
      <c r="A28" s="263">
        <v>211</v>
      </c>
      <c r="B28" s="264" t="s">
        <v>75</v>
      </c>
      <c r="C28" s="116"/>
      <c r="D28" s="116"/>
      <c r="E28" s="265">
        <v>205.76</v>
      </c>
    </row>
    <row r="29" spans="1:5" ht="25.5" customHeight="1">
      <c r="A29" s="263">
        <v>21104</v>
      </c>
      <c r="B29" s="264" t="s">
        <v>76</v>
      </c>
      <c r="C29" s="116"/>
      <c r="D29" s="116"/>
      <c r="E29" s="265">
        <v>205.76</v>
      </c>
    </row>
    <row r="30" spans="1:5" ht="25.5" customHeight="1">
      <c r="A30" s="263">
        <v>2110401</v>
      </c>
      <c r="B30" s="264" t="s">
        <v>77</v>
      </c>
      <c r="C30" s="116"/>
      <c r="D30" s="116"/>
      <c r="E30" s="265">
        <v>205.76</v>
      </c>
    </row>
    <row r="31" spans="1:5" ht="26.25" customHeight="1">
      <c r="A31" s="199">
        <v>224</v>
      </c>
      <c r="B31" s="264" t="s">
        <v>78</v>
      </c>
      <c r="C31" s="116"/>
      <c r="D31" s="116"/>
      <c r="E31" s="266">
        <v>2131.94</v>
      </c>
    </row>
    <row r="32" spans="1:5" ht="26.25" customHeight="1">
      <c r="A32" s="199">
        <v>22406</v>
      </c>
      <c r="B32" s="264" t="s">
        <v>79</v>
      </c>
      <c r="C32" s="116"/>
      <c r="D32" s="116"/>
      <c r="E32" s="266">
        <v>2131.94</v>
      </c>
    </row>
    <row r="33" spans="1:5" ht="26.25" customHeight="1">
      <c r="A33" s="199">
        <v>2240601</v>
      </c>
      <c r="B33" s="264" t="s">
        <v>79</v>
      </c>
      <c r="C33" s="116"/>
      <c r="D33" s="116"/>
      <c r="E33" s="266">
        <v>2131.94</v>
      </c>
    </row>
    <row r="34" spans="1:5" ht="26.25" customHeight="1">
      <c r="A34" s="199">
        <v>212</v>
      </c>
      <c r="B34" s="264" t="s">
        <v>80</v>
      </c>
      <c r="C34" s="116"/>
      <c r="D34" s="116"/>
      <c r="E34" s="266">
        <v>59.06</v>
      </c>
    </row>
    <row r="35" spans="1:5" ht="26.25" customHeight="1">
      <c r="A35" s="199">
        <v>21208</v>
      </c>
      <c r="B35" s="264" t="s">
        <v>81</v>
      </c>
      <c r="C35" s="116"/>
      <c r="D35" s="116"/>
      <c r="E35" s="266">
        <v>59.06</v>
      </c>
    </row>
    <row r="36" spans="1:5" ht="26.25" customHeight="1">
      <c r="A36" s="199">
        <v>2120802</v>
      </c>
      <c r="B36" s="264" t="s">
        <v>82</v>
      </c>
      <c r="C36" s="116"/>
      <c r="D36" s="116"/>
      <c r="E36" s="266">
        <v>4.6</v>
      </c>
    </row>
    <row r="37" spans="1:5" ht="26.25" customHeight="1">
      <c r="A37" s="199">
        <v>2120899</v>
      </c>
      <c r="B37" s="264" t="s">
        <v>81</v>
      </c>
      <c r="C37" s="116"/>
      <c r="D37" s="116"/>
      <c r="E37" s="267">
        <v>54.46</v>
      </c>
    </row>
  </sheetData>
  <sheetProtection/>
  <mergeCells count="6">
    <mergeCell ref="A1:E1"/>
    <mergeCell ref="A2:E2"/>
    <mergeCell ref="B3:E3"/>
    <mergeCell ref="C4:E4"/>
    <mergeCell ref="A4:A5"/>
    <mergeCell ref="B4:B5"/>
  </mergeCells>
  <printOptions horizontalCentered="1"/>
  <pageMargins left="0.47" right="0.37" top="0.45999999999999996" bottom="0.36" header="0.41" footer="0.25"/>
  <pageSetup horizontalDpi="600" verticalDpi="600" orientation="landscape" paperSize="9"/>
  <legacyDrawing r:id="rId2"/>
</worksheet>
</file>

<file path=xl/worksheets/sheet5.xml><?xml version="1.0" encoding="utf-8"?>
<worksheet xmlns="http://schemas.openxmlformats.org/spreadsheetml/2006/main" xmlns:r="http://schemas.openxmlformats.org/officeDocument/2006/relationships">
  <dimension ref="A1:F56"/>
  <sheetViews>
    <sheetView workbookViewId="0" topLeftCell="A4">
      <selection activeCell="D48" activeCellId="2" sqref="D6 D19 D48"/>
    </sheetView>
  </sheetViews>
  <sheetFormatPr defaultColWidth="9.33203125" defaultRowHeight="11.25"/>
  <cols>
    <col min="1" max="1" width="7.83203125" style="0" customWidth="1"/>
    <col min="2" max="2" width="22.83203125" style="0" customWidth="1"/>
    <col min="3" max="3" width="55.83203125" style="0" customWidth="1"/>
    <col min="4" max="4" width="10.33203125" style="0" customWidth="1"/>
    <col min="5" max="5" width="18.66015625" style="0" customWidth="1"/>
    <col min="6" max="6" width="16.33203125" style="0" customWidth="1"/>
  </cols>
  <sheetData>
    <row r="1" spans="1:4" ht="18">
      <c r="A1" s="226" t="s">
        <v>83</v>
      </c>
      <c r="B1" s="182"/>
      <c r="C1" s="182"/>
      <c r="D1" s="182"/>
    </row>
    <row r="2" spans="1:6" ht="94.5" customHeight="1">
      <c r="A2" s="227" t="s">
        <v>84</v>
      </c>
      <c r="B2" s="227"/>
      <c r="C2" s="227"/>
      <c r="D2" s="227"/>
      <c r="E2" s="227"/>
      <c r="F2" s="227"/>
    </row>
    <row r="3" spans="1:6" ht="18.75">
      <c r="A3" s="228"/>
      <c r="B3" s="228"/>
      <c r="C3" s="209" t="s">
        <v>2</v>
      </c>
      <c r="D3" s="209"/>
      <c r="E3" s="209"/>
      <c r="F3" s="209"/>
    </row>
    <row r="4" spans="1:6" ht="18.75" customHeight="1">
      <c r="A4" s="229" t="s">
        <v>49</v>
      </c>
      <c r="B4" s="230"/>
      <c r="C4" s="231" t="s">
        <v>85</v>
      </c>
      <c r="D4" s="230" t="s">
        <v>86</v>
      </c>
      <c r="E4" s="230"/>
      <c r="F4" s="232"/>
    </row>
    <row r="5" spans="1:6" ht="23.25" customHeight="1">
      <c r="A5" s="233" t="s">
        <v>87</v>
      </c>
      <c r="B5" s="234" t="s">
        <v>88</v>
      </c>
      <c r="C5" s="235"/>
      <c r="D5" s="236" t="s">
        <v>51</v>
      </c>
      <c r="E5" s="234" t="s">
        <v>89</v>
      </c>
      <c r="F5" s="237" t="s">
        <v>90</v>
      </c>
    </row>
    <row r="6" spans="1:6" ht="14.25">
      <c r="A6" s="193">
        <v>301</v>
      </c>
      <c r="B6" s="238"/>
      <c r="C6" s="239" t="s">
        <v>91</v>
      </c>
      <c r="D6" s="238">
        <f>SUM(E6:F6)</f>
        <v>2048.2999999999997</v>
      </c>
      <c r="E6" s="116">
        <f>SUM(E7:E18)</f>
        <v>2048.2999999999997</v>
      </c>
      <c r="F6" s="116"/>
    </row>
    <row r="7" spans="1:6" ht="14.25">
      <c r="A7" s="240"/>
      <c r="B7" s="241">
        <v>30101</v>
      </c>
      <c r="C7" s="242" t="s">
        <v>92</v>
      </c>
      <c r="D7" s="238">
        <f aca="true" t="shared" si="0" ref="D7:D18">SUM(E7:F7)</f>
        <v>482.75</v>
      </c>
      <c r="E7" s="116">
        <v>482.75</v>
      </c>
      <c r="F7" s="117"/>
    </row>
    <row r="8" spans="1:6" ht="14.25">
      <c r="A8" s="240"/>
      <c r="B8" s="241">
        <v>30102</v>
      </c>
      <c r="C8" s="242" t="s">
        <v>93</v>
      </c>
      <c r="D8" s="238">
        <f t="shared" si="0"/>
        <v>257.86</v>
      </c>
      <c r="E8" s="116">
        <v>257.86</v>
      </c>
      <c r="F8" s="117"/>
    </row>
    <row r="9" spans="1:6" ht="14.25">
      <c r="A9" s="240"/>
      <c r="B9" s="241">
        <v>30103</v>
      </c>
      <c r="C9" s="242" t="s">
        <v>94</v>
      </c>
      <c r="D9" s="238">
        <f t="shared" si="0"/>
        <v>142.8</v>
      </c>
      <c r="E9" s="116">
        <v>142.8</v>
      </c>
      <c r="F9" s="117"/>
    </row>
    <row r="10" spans="1:6" ht="14.25">
      <c r="A10" s="240"/>
      <c r="B10" s="241">
        <v>30107</v>
      </c>
      <c r="C10" s="242" t="s">
        <v>95</v>
      </c>
      <c r="D10" s="238">
        <f t="shared" si="0"/>
        <v>617.98</v>
      </c>
      <c r="E10" s="116">
        <v>617.98</v>
      </c>
      <c r="F10" s="117"/>
    </row>
    <row r="11" spans="1:6" ht="14.25">
      <c r="A11" s="240"/>
      <c r="B11" s="241">
        <v>30108</v>
      </c>
      <c r="C11" s="242" t="s">
        <v>96</v>
      </c>
      <c r="D11" s="238">
        <f t="shared" si="0"/>
        <v>158.6</v>
      </c>
      <c r="E11" s="116">
        <v>158.6</v>
      </c>
      <c r="F11" s="117"/>
    </row>
    <row r="12" spans="1:6" ht="14.25">
      <c r="A12" s="193"/>
      <c r="B12" s="241">
        <v>30109</v>
      </c>
      <c r="C12" s="242" t="s">
        <v>97</v>
      </c>
      <c r="D12" s="238">
        <f t="shared" si="0"/>
        <v>79.3</v>
      </c>
      <c r="E12" s="116">
        <v>79.3</v>
      </c>
      <c r="F12" s="117"/>
    </row>
    <row r="13" spans="1:6" ht="14.25">
      <c r="A13" s="193"/>
      <c r="B13" s="241">
        <v>30110</v>
      </c>
      <c r="C13" s="242" t="s">
        <v>98</v>
      </c>
      <c r="D13" s="238">
        <f t="shared" si="0"/>
        <v>102.1</v>
      </c>
      <c r="E13" s="116">
        <v>102.1</v>
      </c>
      <c r="F13" s="116"/>
    </row>
    <row r="14" spans="1:6" ht="14.25">
      <c r="A14" s="193"/>
      <c r="B14" s="241">
        <v>30111</v>
      </c>
      <c r="C14" s="242" t="s">
        <v>99</v>
      </c>
      <c r="D14" s="238"/>
      <c r="E14" s="116"/>
      <c r="F14" s="116"/>
    </row>
    <row r="15" spans="1:6" ht="14.25">
      <c r="A15" s="193"/>
      <c r="B15" s="241">
        <v>30112</v>
      </c>
      <c r="C15" s="242" t="s">
        <v>100</v>
      </c>
      <c r="D15" s="238">
        <f t="shared" si="0"/>
        <v>4.56</v>
      </c>
      <c r="E15" s="116">
        <v>4.56</v>
      </c>
      <c r="F15" s="116"/>
    </row>
    <row r="16" spans="1:6" ht="14.25">
      <c r="A16" s="193"/>
      <c r="B16" s="241">
        <v>30113</v>
      </c>
      <c r="C16" s="242" t="s">
        <v>101</v>
      </c>
      <c r="D16" s="238">
        <f t="shared" si="0"/>
        <v>118.95</v>
      </c>
      <c r="E16" s="116">
        <v>118.95</v>
      </c>
      <c r="F16" s="116"/>
    </row>
    <row r="17" spans="1:6" ht="14.25">
      <c r="A17" s="193"/>
      <c r="B17" s="241">
        <v>30114</v>
      </c>
      <c r="C17" s="242" t="s">
        <v>102</v>
      </c>
      <c r="D17" s="238">
        <f t="shared" si="0"/>
        <v>0</v>
      </c>
      <c r="E17" s="116"/>
      <c r="F17" s="116"/>
    </row>
    <row r="18" spans="1:6" ht="14.25">
      <c r="A18" s="193"/>
      <c r="B18" s="241">
        <v>30199</v>
      </c>
      <c r="C18" s="242" t="s">
        <v>103</v>
      </c>
      <c r="D18" s="238">
        <f t="shared" si="0"/>
        <v>83.4</v>
      </c>
      <c r="E18" s="116">
        <v>83.4</v>
      </c>
      <c r="F18" s="116"/>
    </row>
    <row r="19" spans="1:6" ht="14.25">
      <c r="A19" s="240">
        <v>302</v>
      </c>
      <c r="B19" s="243"/>
      <c r="C19" s="244" t="s">
        <v>104</v>
      </c>
      <c r="D19" s="238">
        <f aca="true" t="shared" si="1" ref="D19:D49">SUM(E19:F19)</f>
        <v>164.25</v>
      </c>
      <c r="E19" s="116"/>
      <c r="F19" s="116">
        <f>SUM(F20:F47)</f>
        <v>164.25</v>
      </c>
    </row>
    <row r="20" spans="1:6" ht="14.25">
      <c r="A20" s="193"/>
      <c r="B20" s="243" t="s">
        <v>105</v>
      </c>
      <c r="C20" s="245" t="s">
        <v>106</v>
      </c>
      <c r="D20" s="238">
        <f t="shared" si="1"/>
        <v>16</v>
      </c>
      <c r="E20" s="116"/>
      <c r="F20" s="117">
        <v>16</v>
      </c>
    </row>
    <row r="21" spans="1:6" ht="14.25">
      <c r="A21" s="193"/>
      <c r="B21" s="243" t="s">
        <v>107</v>
      </c>
      <c r="C21" s="245" t="s">
        <v>108</v>
      </c>
      <c r="D21" s="238">
        <f t="shared" si="1"/>
        <v>1</v>
      </c>
      <c r="E21" s="116"/>
      <c r="F21" s="117">
        <v>1</v>
      </c>
    </row>
    <row r="22" spans="1:6" ht="14.25">
      <c r="A22" s="193"/>
      <c r="B22" s="243" t="s">
        <v>109</v>
      </c>
      <c r="C22" s="245" t="s">
        <v>110</v>
      </c>
      <c r="D22" s="238">
        <f t="shared" si="1"/>
        <v>3.2</v>
      </c>
      <c r="E22" s="116"/>
      <c r="F22" s="117">
        <v>3.2</v>
      </c>
    </row>
    <row r="23" spans="1:6" ht="14.25">
      <c r="A23" s="193"/>
      <c r="B23" s="243" t="s">
        <v>111</v>
      </c>
      <c r="C23" s="245" t="s">
        <v>112</v>
      </c>
      <c r="D23" s="238">
        <f t="shared" si="1"/>
        <v>0.2</v>
      </c>
      <c r="E23" s="116"/>
      <c r="F23" s="117">
        <v>0.2</v>
      </c>
    </row>
    <row r="24" spans="1:6" ht="14.25">
      <c r="A24" s="193"/>
      <c r="B24" s="243" t="s">
        <v>113</v>
      </c>
      <c r="C24" s="245" t="s">
        <v>114</v>
      </c>
      <c r="D24" s="238">
        <f t="shared" si="1"/>
        <v>1.6</v>
      </c>
      <c r="E24" s="116"/>
      <c r="F24" s="117">
        <v>1.6</v>
      </c>
    </row>
    <row r="25" spans="1:6" ht="14.25">
      <c r="A25" s="193"/>
      <c r="B25" s="243" t="s">
        <v>115</v>
      </c>
      <c r="C25" s="245" t="s">
        <v>116</v>
      </c>
      <c r="D25" s="238">
        <f t="shared" si="1"/>
        <v>1.6</v>
      </c>
      <c r="E25" s="116"/>
      <c r="F25" s="117">
        <v>1.6</v>
      </c>
    </row>
    <row r="26" spans="1:6" ht="14.25">
      <c r="A26" s="193"/>
      <c r="B26" s="243" t="s">
        <v>117</v>
      </c>
      <c r="C26" s="245" t="s">
        <v>118</v>
      </c>
      <c r="D26" s="238">
        <f t="shared" si="1"/>
        <v>0</v>
      </c>
      <c r="E26" s="116"/>
      <c r="F26" s="117"/>
    </row>
    <row r="27" spans="1:6" ht="14.25">
      <c r="A27" s="193"/>
      <c r="B27" s="243" t="s">
        <v>119</v>
      </c>
      <c r="C27" s="245" t="s">
        <v>120</v>
      </c>
      <c r="D27" s="238">
        <f t="shared" si="1"/>
        <v>0</v>
      </c>
      <c r="E27" s="116"/>
      <c r="F27" s="117"/>
    </row>
    <row r="28" spans="1:6" ht="14.25">
      <c r="A28" s="193"/>
      <c r="B28" s="243" t="s">
        <v>121</v>
      </c>
      <c r="C28" s="245" t="s">
        <v>122</v>
      </c>
      <c r="D28" s="238">
        <f t="shared" si="1"/>
        <v>8.5</v>
      </c>
      <c r="E28" s="116"/>
      <c r="F28" s="117">
        <v>8.5</v>
      </c>
    </row>
    <row r="29" spans="1:6" ht="14.25">
      <c r="A29" s="193"/>
      <c r="B29" s="243" t="s">
        <v>123</v>
      </c>
      <c r="C29" s="245" t="s">
        <v>124</v>
      </c>
      <c r="D29" s="238">
        <f t="shared" si="1"/>
        <v>21</v>
      </c>
      <c r="E29" s="116"/>
      <c r="F29" s="117">
        <v>21</v>
      </c>
    </row>
    <row r="30" spans="1:6" ht="14.25">
      <c r="A30" s="193"/>
      <c r="B30" s="243" t="s">
        <v>125</v>
      </c>
      <c r="C30" s="245" t="s">
        <v>126</v>
      </c>
      <c r="D30" s="238">
        <f t="shared" si="1"/>
        <v>0</v>
      </c>
      <c r="E30" s="116"/>
      <c r="F30" s="117"/>
    </row>
    <row r="31" spans="1:6" ht="14.25">
      <c r="A31" s="193"/>
      <c r="B31" s="243" t="s">
        <v>127</v>
      </c>
      <c r="C31" s="245" t="s">
        <v>128</v>
      </c>
      <c r="D31" s="238">
        <f t="shared" si="1"/>
        <v>4</v>
      </c>
      <c r="E31" s="116"/>
      <c r="F31" s="117">
        <v>4</v>
      </c>
    </row>
    <row r="32" spans="1:6" ht="14.25">
      <c r="A32" s="193"/>
      <c r="B32" s="243" t="s">
        <v>129</v>
      </c>
      <c r="C32" s="245" t="s">
        <v>130</v>
      </c>
      <c r="D32" s="238">
        <f t="shared" si="1"/>
        <v>2</v>
      </c>
      <c r="E32" s="116"/>
      <c r="F32" s="117">
        <v>2</v>
      </c>
    </row>
    <row r="33" spans="1:6" ht="14.25">
      <c r="A33" s="193"/>
      <c r="B33" s="243" t="s">
        <v>131</v>
      </c>
      <c r="C33" s="245" t="s">
        <v>132</v>
      </c>
      <c r="D33" s="238">
        <f t="shared" si="1"/>
        <v>1.6</v>
      </c>
      <c r="E33" s="116"/>
      <c r="F33" s="117">
        <v>1.6</v>
      </c>
    </row>
    <row r="34" spans="1:6" ht="14.25">
      <c r="A34" s="193"/>
      <c r="B34" s="243" t="s">
        <v>133</v>
      </c>
      <c r="C34" s="245" t="s">
        <v>134</v>
      </c>
      <c r="D34" s="238">
        <f t="shared" si="1"/>
        <v>1.6</v>
      </c>
      <c r="E34" s="116"/>
      <c r="F34" s="117">
        <v>1.6</v>
      </c>
    </row>
    <row r="35" spans="1:6" ht="14.25">
      <c r="A35" s="193"/>
      <c r="B35" s="243" t="s">
        <v>135</v>
      </c>
      <c r="C35" s="245" t="s">
        <v>136</v>
      </c>
      <c r="D35" s="238">
        <f t="shared" si="1"/>
        <v>21.5</v>
      </c>
      <c r="E35" s="116"/>
      <c r="F35" s="117">
        <v>21.5</v>
      </c>
    </row>
    <row r="36" spans="1:6" ht="14.25">
      <c r="A36" s="193"/>
      <c r="B36" s="243" t="s">
        <v>137</v>
      </c>
      <c r="C36" s="245" t="s">
        <v>138</v>
      </c>
      <c r="D36" s="238">
        <f t="shared" si="1"/>
        <v>0</v>
      </c>
      <c r="E36" s="116"/>
      <c r="F36" s="117"/>
    </row>
    <row r="37" spans="1:6" ht="14.25">
      <c r="A37" s="193"/>
      <c r="B37" s="243" t="s">
        <v>139</v>
      </c>
      <c r="C37" s="245" t="s">
        <v>140</v>
      </c>
      <c r="D37" s="238">
        <f t="shared" si="1"/>
        <v>0</v>
      </c>
      <c r="E37" s="116"/>
      <c r="F37" s="117"/>
    </row>
    <row r="38" spans="1:6" ht="14.25">
      <c r="A38" s="193"/>
      <c r="B38" s="243" t="s">
        <v>141</v>
      </c>
      <c r="C38" s="245" t="s">
        <v>142</v>
      </c>
      <c r="D38" s="238">
        <f t="shared" si="1"/>
        <v>0</v>
      </c>
      <c r="E38" s="116"/>
      <c r="F38" s="117"/>
    </row>
    <row r="39" spans="1:6" ht="14.25">
      <c r="A39" s="193"/>
      <c r="B39" s="243" t="s">
        <v>143</v>
      </c>
      <c r="C39" s="245" t="s">
        <v>144</v>
      </c>
      <c r="D39" s="238">
        <f t="shared" si="1"/>
        <v>0</v>
      </c>
      <c r="E39" s="116"/>
      <c r="F39" s="117"/>
    </row>
    <row r="40" spans="1:6" ht="14.25">
      <c r="A40" s="193"/>
      <c r="B40" s="243" t="s">
        <v>145</v>
      </c>
      <c r="C40" s="245" t="s">
        <v>146</v>
      </c>
      <c r="D40" s="238">
        <f t="shared" si="1"/>
        <v>2.2</v>
      </c>
      <c r="E40" s="116"/>
      <c r="F40" s="117">
        <v>2.2</v>
      </c>
    </row>
    <row r="41" spans="1:6" ht="14.25">
      <c r="A41" s="193"/>
      <c r="B41" s="243" t="s">
        <v>147</v>
      </c>
      <c r="C41" s="245" t="s">
        <v>148</v>
      </c>
      <c r="D41" s="238">
        <f t="shared" si="1"/>
        <v>2</v>
      </c>
      <c r="E41" s="116"/>
      <c r="F41" s="116">
        <v>2</v>
      </c>
    </row>
    <row r="42" spans="1:6" ht="14.25">
      <c r="A42" s="240"/>
      <c r="B42" s="243" t="s">
        <v>149</v>
      </c>
      <c r="C42" s="245" t="s">
        <v>150</v>
      </c>
      <c r="D42" s="238">
        <f t="shared" si="1"/>
        <v>11.89</v>
      </c>
      <c r="E42" s="116"/>
      <c r="F42" s="117">
        <v>11.89</v>
      </c>
    </row>
    <row r="43" spans="1:6" ht="14.25">
      <c r="A43" s="240"/>
      <c r="B43" s="243" t="s">
        <v>151</v>
      </c>
      <c r="C43" s="245" t="s">
        <v>152</v>
      </c>
      <c r="D43" s="238">
        <f t="shared" si="1"/>
        <v>9.66</v>
      </c>
      <c r="E43" s="116"/>
      <c r="F43" s="117">
        <v>9.66</v>
      </c>
    </row>
    <row r="44" spans="1:6" ht="14.25">
      <c r="A44" s="240"/>
      <c r="B44" s="243" t="s">
        <v>153</v>
      </c>
      <c r="C44" s="245" t="s">
        <v>154</v>
      </c>
      <c r="D44" s="238">
        <f t="shared" si="1"/>
        <v>10</v>
      </c>
      <c r="E44" s="116"/>
      <c r="F44" s="117">
        <v>10</v>
      </c>
    </row>
    <row r="45" spans="1:6" ht="14.25">
      <c r="A45" s="240"/>
      <c r="B45" s="243" t="s">
        <v>155</v>
      </c>
      <c r="C45" s="245" t="s">
        <v>156</v>
      </c>
      <c r="D45" s="238">
        <f t="shared" si="1"/>
        <v>32.04</v>
      </c>
      <c r="E45" s="116"/>
      <c r="F45" s="117">
        <v>32.04</v>
      </c>
    </row>
    <row r="46" spans="1:6" ht="14.25">
      <c r="A46" s="240"/>
      <c r="B46" s="243" t="s">
        <v>157</v>
      </c>
      <c r="C46" s="245" t="s">
        <v>158</v>
      </c>
      <c r="D46" s="238">
        <f t="shared" si="1"/>
        <v>0</v>
      </c>
      <c r="E46" s="116"/>
      <c r="F46" s="117"/>
    </row>
    <row r="47" spans="1:6" ht="14.25">
      <c r="A47" s="240"/>
      <c r="B47" s="243" t="s">
        <v>159</v>
      </c>
      <c r="C47" s="245" t="s">
        <v>160</v>
      </c>
      <c r="D47" s="238">
        <f t="shared" si="1"/>
        <v>12.66</v>
      </c>
      <c r="E47" s="116"/>
      <c r="F47" s="117">
        <v>12.66</v>
      </c>
    </row>
    <row r="48" spans="1:6" ht="14.25">
      <c r="A48" s="240">
        <v>303</v>
      </c>
      <c r="B48" s="243"/>
      <c r="C48" s="244" t="s">
        <v>161</v>
      </c>
      <c r="D48" s="238">
        <f t="shared" si="1"/>
        <v>76.75</v>
      </c>
      <c r="E48" s="116">
        <v>74.02</v>
      </c>
      <c r="F48" s="117">
        <v>2.73</v>
      </c>
    </row>
    <row r="49" spans="1:6" ht="14.25">
      <c r="A49" s="240"/>
      <c r="B49" s="243" t="s">
        <v>162</v>
      </c>
      <c r="C49" s="245" t="s">
        <v>163</v>
      </c>
      <c r="D49" s="238">
        <f t="shared" si="1"/>
        <v>2.73</v>
      </c>
      <c r="E49" s="116"/>
      <c r="F49" s="117">
        <v>2.73</v>
      </c>
    </row>
    <row r="50" spans="1:6" ht="21" customHeight="1">
      <c r="A50" s="114"/>
      <c r="B50" s="243" t="s">
        <v>164</v>
      </c>
      <c r="C50" s="245" t="s">
        <v>165</v>
      </c>
      <c r="D50" s="116"/>
      <c r="E50" s="116"/>
      <c r="F50" s="116"/>
    </row>
    <row r="51" spans="1:6" ht="14.25">
      <c r="A51" s="114"/>
      <c r="B51" s="243" t="s">
        <v>166</v>
      </c>
      <c r="C51" s="245" t="s">
        <v>102</v>
      </c>
      <c r="D51" s="116"/>
      <c r="E51" s="116"/>
      <c r="F51" s="116"/>
    </row>
    <row r="52" spans="1:6" ht="14.25">
      <c r="A52" s="116"/>
      <c r="B52" s="243" t="s">
        <v>167</v>
      </c>
      <c r="C52" s="245" t="s">
        <v>168</v>
      </c>
      <c r="D52" s="116"/>
      <c r="E52" s="116"/>
      <c r="F52" s="116"/>
    </row>
    <row r="53" spans="1:6" ht="14.25">
      <c r="A53" s="116"/>
      <c r="B53" s="243" t="s">
        <v>169</v>
      </c>
      <c r="C53" s="245" t="s">
        <v>170</v>
      </c>
      <c r="D53" s="116"/>
      <c r="E53" s="116"/>
      <c r="F53" s="116"/>
    </row>
    <row r="54" spans="1:6" ht="14.25">
      <c r="A54" s="116"/>
      <c r="B54" s="243" t="s">
        <v>171</v>
      </c>
      <c r="C54" s="245" t="s">
        <v>172</v>
      </c>
      <c r="D54" s="116"/>
      <c r="E54" s="116"/>
      <c r="F54" s="116"/>
    </row>
    <row r="55" spans="1:6" ht="14.25">
      <c r="A55" s="116"/>
      <c r="B55" s="243" t="s">
        <v>173</v>
      </c>
      <c r="C55" s="245" t="s">
        <v>174</v>
      </c>
      <c r="D55" s="116">
        <v>74.02</v>
      </c>
      <c r="E55" s="116">
        <v>74.02</v>
      </c>
      <c r="F55" s="116"/>
    </row>
    <row r="56" ht="11.25">
      <c r="A56" s="139" t="s">
        <v>175</v>
      </c>
    </row>
  </sheetData>
  <sheetProtection/>
  <mergeCells count="6">
    <mergeCell ref="A1:D1"/>
    <mergeCell ref="A2:F2"/>
    <mergeCell ref="C3:F3"/>
    <mergeCell ref="A4:B4"/>
    <mergeCell ref="D4:F4"/>
    <mergeCell ref="C4:C5"/>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B13" sqref="B13"/>
    </sheetView>
  </sheetViews>
  <sheetFormatPr defaultColWidth="9.33203125" defaultRowHeight="11.25"/>
  <cols>
    <col min="1" max="1" width="42.83203125" style="0" customWidth="1"/>
    <col min="2" max="2" width="30.83203125" style="0" customWidth="1"/>
    <col min="3" max="3" width="25.66015625" style="0" customWidth="1"/>
    <col min="4" max="4" width="14.83203125" style="0" customWidth="1"/>
    <col min="5" max="5" width="14" style="0" customWidth="1"/>
    <col min="6" max="6" width="20.16015625" style="0" customWidth="1"/>
  </cols>
  <sheetData>
    <row r="1" spans="1:2" s="205" customFormat="1" ht="24" customHeight="1">
      <c r="A1" s="1" t="s">
        <v>176</v>
      </c>
      <c r="B1" s="1"/>
    </row>
    <row r="2" spans="1:6" ht="69" customHeight="1">
      <c r="A2" s="207" t="s">
        <v>177</v>
      </c>
      <c r="B2" s="207"/>
      <c r="C2" s="207"/>
      <c r="D2" s="207"/>
      <c r="E2" s="207"/>
      <c r="F2" s="207"/>
    </row>
    <row r="3" spans="1:6" s="206" customFormat="1" ht="19.5" customHeight="1">
      <c r="A3" s="208"/>
      <c r="F3" s="209" t="s">
        <v>2</v>
      </c>
    </row>
    <row r="4" spans="1:7" ht="42" customHeight="1">
      <c r="A4" s="210" t="s">
        <v>6</v>
      </c>
      <c r="B4" s="210"/>
      <c r="C4" s="210"/>
      <c r="D4" s="210"/>
      <c r="E4" s="210"/>
      <c r="F4" s="210"/>
      <c r="G4" s="211"/>
    </row>
    <row r="5" spans="1:7" ht="42" customHeight="1">
      <c r="A5" s="212" t="s">
        <v>51</v>
      </c>
      <c r="B5" s="213" t="s">
        <v>178</v>
      </c>
      <c r="C5" s="214" t="s">
        <v>179</v>
      </c>
      <c r="D5" s="214"/>
      <c r="E5" s="215"/>
      <c r="F5" s="214" t="s">
        <v>180</v>
      </c>
      <c r="G5" s="211"/>
    </row>
    <row r="6" spans="1:7" ht="42" customHeight="1">
      <c r="A6" s="216"/>
      <c r="B6" s="217"/>
      <c r="C6" s="218" t="s">
        <v>9</v>
      </c>
      <c r="D6" s="219" t="s">
        <v>181</v>
      </c>
      <c r="E6" s="220" t="s">
        <v>182</v>
      </c>
      <c r="F6" s="221"/>
      <c r="G6" s="211"/>
    </row>
    <row r="7" spans="1:7" ht="42" customHeight="1">
      <c r="A7" s="222">
        <v>31.5</v>
      </c>
      <c r="B7" s="223">
        <v>0</v>
      </c>
      <c r="C7" s="224">
        <v>10</v>
      </c>
      <c r="D7" s="225">
        <v>0</v>
      </c>
      <c r="E7" s="222">
        <v>10</v>
      </c>
      <c r="F7" s="223">
        <v>21.5</v>
      </c>
      <c r="G7" s="211"/>
    </row>
    <row r="8" ht="20.25" customHeight="1"/>
    <row r="9" ht="20.25" customHeight="1"/>
    <row r="10" ht="20.25" customHeight="1"/>
    <row r="11" ht="20.25" customHeight="1"/>
    <row r="12" ht="20.25" customHeight="1"/>
    <row r="13" ht="20.25" customHeight="1"/>
    <row r="14" ht="20.25" customHeight="1"/>
  </sheetData>
  <sheetProtection/>
  <mergeCells count="7">
    <mergeCell ref="A1:B1"/>
    <mergeCell ref="A2:F2"/>
    <mergeCell ref="A4:F4"/>
    <mergeCell ref="C5:E5"/>
    <mergeCell ref="A5:A6"/>
    <mergeCell ref="B5:B6"/>
    <mergeCell ref="F5:F6"/>
  </mergeCells>
  <printOptions horizontalCentered="1"/>
  <pageMargins left="0.71" right="0.71" top="0.75" bottom="0.75"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D29" sqref="D29"/>
    </sheetView>
  </sheetViews>
  <sheetFormatPr defaultColWidth="9.33203125" defaultRowHeight="11.25"/>
  <cols>
    <col min="1" max="1" width="21" style="179" customWidth="1"/>
    <col min="2" max="2" width="55.16015625" style="179" customWidth="1"/>
    <col min="3" max="3" width="21.16015625" style="180" customWidth="1"/>
    <col min="4" max="4" width="18.33203125" style="180" customWidth="1"/>
    <col min="5" max="5" width="19.16015625" style="180" customWidth="1"/>
    <col min="6" max="16384" width="9.33203125" style="179" customWidth="1"/>
  </cols>
  <sheetData>
    <row r="1" spans="1:7" ht="18.75">
      <c r="A1" s="181" t="s">
        <v>183</v>
      </c>
      <c r="B1" s="181"/>
      <c r="C1" s="181"/>
      <c r="D1" s="181"/>
      <c r="E1" s="181"/>
      <c r="F1" s="182"/>
      <c r="G1" s="182"/>
    </row>
    <row r="2" spans="1:5" ht="22.5">
      <c r="A2" s="183" t="s">
        <v>184</v>
      </c>
      <c r="B2" s="183"/>
      <c r="C2" s="183"/>
      <c r="D2" s="183"/>
      <c r="E2" s="183"/>
    </row>
    <row r="3" spans="2:5" ht="15">
      <c r="B3" s="184"/>
      <c r="D3" s="185" t="s">
        <v>2</v>
      </c>
      <c r="E3" s="185"/>
    </row>
    <row r="4" spans="1:5" ht="20.25" customHeight="1">
      <c r="A4" s="186" t="s">
        <v>49</v>
      </c>
      <c r="B4" s="187" t="s">
        <v>50</v>
      </c>
      <c r="C4" s="187" t="s">
        <v>185</v>
      </c>
      <c r="D4" s="187"/>
      <c r="E4" s="188"/>
    </row>
    <row r="5" spans="1:5" ht="20.25" customHeight="1">
      <c r="A5" s="189"/>
      <c r="B5" s="190"/>
      <c r="C5" s="190" t="s">
        <v>51</v>
      </c>
      <c r="D5" s="191" t="s">
        <v>52</v>
      </c>
      <c r="E5" s="192" t="s">
        <v>53</v>
      </c>
    </row>
    <row r="6" spans="1:5" ht="20.25" customHeight="1">
      <c r="A6" s="193"/>
      <c r="B6" s="194" t="s">
        <v>51</v>
      </c>
      <c r="C6" s="194">
        <f>D6+E6</f>
        <v>59.06</v>
      </c>
      <c r="D6" s="195"/>
      <c r="E6" s="196">
        <v>59.06</v>
      </c>
    </row>
    <row r="7" spans="1:5" ht="20.25" customHeight="1">
      <c r="A7" s="197">
        <v>212</v>
      </c>
      <c r="B7" s="198" t="s">
        <v>80</v>
      </c>
      <c r="C7" s="194">
        <f>D7+E7</f>
        <v>59.06</v>
      </c>
      <c r="D7" s="199"/>
      <c r="E7" s="200">
        <v>59.06</v>
      </c>
    </row>
    <row r="8" spans="1:5" ht="20.25" customHeight="1">
      <c r="A8" s="197">
        <v>21208</v>
      </c>
      <c r="B8" s="198" t="s">
        <v>81</v>
      </c>
      <c r="C8" s="194">
        <f>D8+E8</f>
        <v>59.06</v>
      </c>
      <c r="D8" s="199"/>
      <c r="E8" s="200">
        <v>59.06</v>
      </c>
    </row>
    <row r="9" spans="1:5" ht="20.25" customHeight="1">
      <c r="A9" s="201">
        <v>2120899</v>
      </c>
      <c r="B9" s="198" t="s">
        <v>81</v>
      </c>
      <c r="C9" s="194">
        <f>D9+E9</f>
        <v>54.46</v>
      </c>
      <c r="D9" s="199"/>
      <c r="E9" s="200">
        <v>54.46</v>
      </c>
    </row>
    <row r="10" spans="1:5" ht="20.25" customHeight="1">
      <c r="A10" s="202">
        <v>2120802</v>
      </c>
      <c r="B10" s="198" t="s">
        <v>82</v>
      </c>
      <c r="C10" s="194">
        <f>D10+E10</f>
        <v>4.6</v>
      </c>
      <c r="D10" s="199"/>
      <c r="E10" s="200">
        <v>4.6</v>
      </c>
    </row>
    <row r="11" spans="1:4" ht="18.75">
      <c r="A11" s="179" t="s">
        <v>186</v>
      </c>
      <c r="B11" s="184"/>
      <c r="D11" s="203"/>
    </row>
    <row r="14" spans="2:5" s="178" customFormat="1" ht="14.25">
      <c r="B14" s="179"/>
      <c r="C14" s="180"/>
      <c r="D14" s="180"/>
      <c r="E14" s="204"/>
    </row>
    <row r="32" ht="14.25" hidden="1"/>
    <row r="33" ht="14.25" hidden="1"/>
    <row r="42" ht="14.25" hidden="1"/>
    <row r="43" ht="14.25" hidden="1"/>
    <row r="44" ht="14.25" hidden="1"/>
    <row r="45" ht="14.25" hidden="1"/>
  </sheetData>
  <sheetProtection/>
  <mergeCells count="6">
    <mergeCell ref="A1:E1"/>
    <mergeCell ref="A2:E2"/>
    <mergeCell ref="D3:E3"/>
    <mergeCell ref="C4:E4"/>
    <mergeCell ref="A4:A5"/>
    <mergeCell ref="B4:B5"/>
  </mergeCells>
  <conditionalFormatting sqref="D3 D5:E65536 F1:IV65536 B3:C65536">
    <cfRule type="expression" priority="1" dxfId="0" stopIfTrue="1">
      <formula>含公式的单元格</formula>
    </cfRule>
  </conditionalFormatting>
  <printOptions horizontalCentered="1"/>
  <pageMargins left="0.71" right="0.71" top="0.43000000000000005" bottom="0.27" header="0.31" footer="0.2"/>
  <pageSetup horizontalDpi="600" verticalDpi="600" orientation="landscape" paperSize="9" scale="95"/>
</worksheet>
</file>

<file path=xl/worksheets/sheet8.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33203125" defaultRowHeight="11.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9"/>
  <sheetViews>
    <sheetView workbookViewId="0" topLeftCell="A1">
      <selection activeCell="B7" sqref="B7"/>
    </sheetView>
  </sheetViews>
  <sheetFormatPr defaultColWidth="9.33203125" defaultRowHeight="11.25"/>
  <cols>
    <col min="1" max="1" width="34.83203125" style="0" customWidth="1"/>
    <col min="2" max="2" width="20.33203125" style="0" customWidth="1"/>
    <col min="3" max="3" width="31.33203125" style="0" customWidth="1"/>
    <col min="4" max="4" width="19.66015625" style="0" customWidth="1"/>
  </cols>
  <sheetData>
    <row r="1" ht="13.5">
      <c r="A1" s="148" t="s">
        <v>187</v>
      </c>
    </row>
    <row r="2" spans="1:4" ht="26.25">
      <c r="A2" s="97" t="s">
        <v>188</v>
      </c>
      <c r="B2" s="97"/>
      <c r="C2" s="97"/>
      <c r="D2" s="97"/>
    </row>
    <row r="3" spans="1:4" ht="11.25">
      <c r="A3" s="149"/>
      <c r="B3" s="149"/>
      <c r="C3" s="149"/>
      <c r="D3" s="150" t="s">
        <v>2</v>
      </c>
    </row>
    <row r="4" spans="1:4" ht="15.75" customHeight="1">
      <c r="A4" s="132" t="s">
        <v>189</v>
      </c>
      <c r="B4" s="133"/>
      <c r="C4" s="151" t="s">
        <v>190</v>
      </c>
      <c r="D4" s="152"/>
    </row>
    <row r="5" spans="1:4" ht="15.75" customHeight="1">
      <c r="A5" s="153" t="s">
        <v>191</v>
      </c>
      <c r="B5" s="105" t="s">
        <v>6</v>
      </c>
      <c r="C5" s="105" t="s">
        <v>192</v>
      </c>
      <c r="D5" s="154" t="s">
        <v>6</v>
      </c>
    </row>
    <row r="6" spans="1:4" ht="15.75" customHeight="1">
      <c r="A6" s="155" t="s">
        <v>193</v>
      </c>
      <c r="B6" s="111">
        <v>2319.3</v>
      </c>
      <c r="C6" s="156" t="s">
        <v>194</v>
      </c>
      <c r="D6" s="112">
        <v>9.66</v>
      </c>
    </row>
    <row r="7" spans="1:4" ht="15.75" customHeight="1">
      <c r="A7" s="155" t="s">
        <v>195</v>
      </c>
      <c r="B7" s="111">
        <v>59.06</v>
      </c>
      <c r="C7" s="156" t="s">
        <v>196</v>
      </c>
      <c r="D7" s="112"/>
    </row>
    <row r="8" spans="1:4" ht="15.75" customHeight="1">
      <c r="A8" s="155" t="s">
        <v>197</v>
      </c>
      <c r="B8" s="111"/>
      <c r="C8" s="156" t="s">
        <v>198</v>
      </c>
      <c r="D8" s="112"/>
    </row>
    <row r="9" spans="1:4" ht="15.75" customHeight="1">
      <c r="A9" s="155" t="s">
        <v>199</v>
      </c>
      <c r="B9" s="111"/>
      <c r="C9" s="156" t="s">
        <v>200</v>
      </c>
      <c r="D9" s="112" t="s">
        <v>201</v>
      </c>
    </row>
    <row r="10" spans="1:4" ht="15.75" customHeight="1">
      <c r="A10" s="155" t="s">
        <v>202</v>
      </c>
      <c r="B10" s="111"/>
      <c r="C10" s="156" t="s">
        <v>203</v>
      </c>
      <c r="D10" s="112"/>
    </row>
    <row r="11" spans="1:4" ht="15.75" customHeight="1">
      <c r="A11" s="155" t="s">
        <v>204</v>
      </c>
      <c r="B11" s="111"/>
      <c r="C11" s="156" t="s">
        <v>205</v>
      </c>
      <c r="D11" s="112"/>
    </row>
    <row r="12" spans="1:4" ht="15.75" customHeight="1">
      <c r="A12" s="155"/>
      <c r="B12" s="111"/>
      <c r="C12" s="156" t="s">
        <v>206</v>
      </c>
      <c r="D12" s="112"/>
    </row>
    <row r="13" spans="1:4" ht="15.75" customHeight="1">
      <c r="A13" s="157"/>
      <c r="B13" s="158"/>
      <c r="C13" s="156" t="s">
        <v>207</v>
      </c>
      <c r="D13" s="112">
        <v>311.92</v>
      </c>
    </row>
    <row r="14" spans="1:4" ht="15.75" customHeight="1">
      <c r="A14" s="155"/>
      <c r="B14" s="158"/>
      <c r="C14" s="156" t="s">
        <v>208</v>
      </c>
      <c r="D14" s="112">
        <v>106.66</v>
      </c>
    </row>
    <row r="15" spans="1:4" ht="15.75" customHeight="1">
      <c r="A15" s="155"/>
      <c r="B15" s="158"/>
      <c r="C15" s="156" t="s">
        <v>209</v>
      </c>
      <c r="D15" s="112">
        <v>205.76</v>
      </c>
    </row>
    <row r="16" spans="1:4" ht="15.75" customHeight="1">
      <c r="A16" s="155"/>
      <c r="B16" s="158"/>
      <c r="C16" s="156" t="s">
        <v>210</v>
      </c>
      <c r="D16" s="112">
        <v>59.06</v>
      </c>
    </row>
    <row r="17" spans="1:4" ht="15.75" customHeight="1">
      <c r="A17" s="155"/>
      <c r="B17" s="158"/>
      <c r="C17" s="156" t="s">
        <v>211</v>
      </c>
      <c r="D17" s="159"/>
    </row>
    <row r="18" spans="1:4" ht="15.75" customHeight="1">
      <c r="A18" s="155"/>
      <c r="B18" s="158"/>
      <c r="C18" s="156" t="s">
        <v>212</v>
      </c>
      <c r="D18" s="159"/>
    </row>
    <row r="19" spans="1:4" ht="15.75" customHeight="1">
      <c r="A19" s="155"/>
      <c r="B19" s="158"/>
      <c r="C19" s="156" t="s">
        <v>213</v>
      </c>
      <c r="D19" s="159"/>
    </row>
    <row r="20" spans="1:4" ht="15.75" customHeight="1">
      <c r="A20" s="155"/>
      <c r="B20" s="158"/>
      <c r="C20" s="156" t="s">
        <v>214</v>
      </c>
      <c r="D20" s="159"/>
    </row>
    <row r="21" spans="1:4" ht="15.75" customHeight="1">
      <c r="A21" s="155"/>
      <c r="B21" s="158"/>
      <c r="C21" s="156" t="s">
        <v>215</v>
      </c>
      <c r="D21" s="159"/>
    </row>
    <row r="22" spans="1:4" ht="15.75" customHeight="1">
      <c r="A22" s="155"/>
      <c r="B22" s="158"/>
      <c r="C22" s="156" t="s">
        <v>216</v>
      </c>
      <c r="D22" s="159"/>
    </row>
    <row r="23" spans="1:4" ht="15.75" customHeight="1">
      <c r="A23" s="155"/>
      <c r="B23" s="158"/>
      <c r="C23" s="160" t="s">
        <v>217</v>
      </c>
      <c r="D23" s="112">
        <v>2332.15</v>
      </c>
    </row>
    <row r="24" spans="1:4" ht="15.75" customHeight="1">
      <c r="A24" s="155"/>
      <c r="B24" s="158"/>
      <c r="C24" s="160" t="s">
        <v>218</v>
      </c>
      <c r="D24" s="112">
        <v>118.95</v>
      </c>
    </row>
    <row r="25" spans="1:4" ht="15.75" customHeight="1">
      <c r="A25" s="155"/>
      <c r="B25" s="158"/>
      <c r="C25" s="160" t="s">
        <v>219</v>
      </c>
      <c r="D25" s="112"/>
    </row>
    <row r="26" spans="1:4" ht="15.75" customHeight="1">
      <c r="A26" s="155"/>
      <c r="B26" s="158"/>
      <c r="C26" s="160" t="s">
        <v>220</v>
      </c>
      <c r="D26" s="112">
        <v>2131.94</v>
      </c>
    </row>
    <row r="27" spans="1:4" ht="15.75" customHeight="1">
      <c r="A27" s="155"/>
      <c r="B27" s="158"/>
      <c r="C27" s="160" t="s">
        <v>221</v>
      </c>
      <c r="D27" s="112"/>
    </row>
    <row r="28" spans="1:4" ht="15.75" customHeight="1">
      <c r="A28" s="155"/>
      <c r="B28" s="158"/>
      <c r="C28" s="160" t="s">
        <v>222</v>
      </c>
      <c r="D28" s="112"/>
    </row>
    <row r="29" spans="1:4" ht="15.75" customHeight="1">
      <c r="A29" s="155"/>
      <c r="B29" s="158"/>
      <c r="C29" s="160" t="s">
        <v>223</v>
      </c>
      <c r="D29" s="112"/>
    </row>
    <row r="30" spans="1:4" ht="15.75" customHeight="1">
      <c r="A30" s="161"/>
      <c r="B30" s="158"/>
      <c r="C30" s="105"/>
      <c r="D30" s="112"/>
    </row>
    <row r="31" spans="1:4" ht="15.75" customHeight="1">
      <c r="A31" s="153" t="s">
        <v>224</v>
      </c>
      <c r="B31" s="111">
        <f>SUM(B6:B30)</f>
        <v>2378.36</v>
      </c>
      <c r="C31" s="153" t="s">
        <v>225</v>
      </c>
      <c r="D31" s="162">
        <v>5276.1</v>
      </c>
    </row>
    <row r="32" spans="1:4" ht="15.75" customHeight="1">
      <c r="A32" s="161" t="s">
        <v>226</v>
      </c>
      <c r="B32" s="158"/>
      <c r="C32" s="163" t="s">
        <v>227</v>
      </c>
      <c r="D32" s="164"/>
    </row>
    <row r="33" spans="1:4" ht="15.75" customHeight="1">
      <c r="A33" s="153" t="s">
        <v>228</v>
      </c>
      <c r="B33" s="165">
        <v>2897.74</v>
      </c>
      <c r="C33" s="166"/>
      <c r="D33" s="167"/>
    </row>
    <row r="34" spans="1:4" ht="15.75" customHeight="1">
      <c r="A34" s="168" t="s">
        <v>43</v>
      </c>
      <c r="B34" s="169">
        <f>B31+B32+B33</f>
        <v>5276.1</v>
      </c>
      <c r="C34" s="168" t="s">
        <v>229</v>
      </c>
      <c r="D34" s="170">
        <v>5276.1</v>
      </c>
    </row>
    <row r="35" ht="24" customHeight="1">
      <c r="A35" s="171" t="s">
        <v>230</v>
      </c>
    </row>
    <row r="36" spans="1:6" ht="24" customHeight="1">
      <c r="A36" s="172" t="s">
        <v>231</v>
      </c>
      <c r="B36" s="173"/>
      <c r="C36" s="173"/>
      <c r="D36" s="173"/>
      <c r="E36" s="173"/>
      <c r="F36" s="173"/>
    </row>
    <row r="37" ht="24" customHeight="1">
      <c r="A37" s="174" t="s">
        <v>232</v>
      </c>
    </row>
    <row r="38" spans="1:5" ht="24.75" customHeight="1">
      <c r="A38" s="175"/>
      <c r="B38" s="176"/>
      <c r="C38" s="176"/>
      <c r="D38" s="176"/>
      <c r="E38" s="176"/>
    </row>
    <row r="49" ht="11.25">
      <c r="F49" s="177"/>
    </row>
  </sheetData>
  <sheetProtection/>
  <mergeCells count="5">
    <mergeCell ref="A2:D2"/>
    <mergeCell ref="A4:B4"/>
    <mergeCell ref="C4:D4"/>
    <mergeCell ref="A36:F36"/>
    <mergeCell ref="A38:E38"/>
  </mergeCells>
  <printOptions/>
  <pageMargins left="0.67" right="0.28" top="0.61" bottom="1.09" header="0.2" footer="0.2"/>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囧rz</cp:lastModifiedBy>
  <cp:lastPrinted>2017-01-17T00:46:33Z</cp:lastPrinted>
  <dcterms:created xsi:type="dcterms:W3CDTF">2010-11-30T02:24:49Z</dcterms:created>
  <dcterms:modified xsi:type="dcterms:W3CDTF">2021-04-09T03:36:31Z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2052-11.1.0.10446</vt:lpwstr>
  </property>
  <property fmtid="{D5CDD505-2E9C-101B-9397-08002B2CF9AE}" pid="4" name="I">
    <vt:lpwstr>BA036DF31FF440898AD270B8F1CB2AA6</vt:lpwstr>
  </property>
</Properties>
</file>