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687" firstSheet="2" activeTab="2"/>
  </bookViews>
  <sheets>
    <sheet name="pRMHC4" sheetId="1" state="hidden" r:id="rId1"/>
    <sheet name="fa1vql" sheetId="2" state="hidden" r:id="rId2"/>
    <sheet name="收入支出总表" sheetId="3" r:id="rId3"/>
    <sheet name="收入总表" sheetId="4" r:id="rId4"/>
    <sheet name="支出总表" sheetId="5" r:id="rId5"/>
    <sheet name="财政拨款收入支出总表" sheetId="6" r:id="rId6"/>
    <sheet name="财政拨款支出表" sheetId="7" r:id="rId7"/>
    <sheet name="经济分类支出表" sheetId="8" r:id="rId8"/>
    <sheet name="基金预算收支表" sheetId="9" r:id="rId9"/>
    <sheet name="snid7y" sheetId="10" state="hidden" r:id="rId10"/>
    <sheet name="三公经费预算" sheetId="11" r:id="rId11"/>
  </sheets>
  <definedNames>
    <definedName name="含公式的单元格">GET.CELL(48,INDIRECT("RC",FALSE))</definedName>
  </definedNames>
  <calcPr fullCalcOnLoad="1"/>
</workbook>
</file>

<file path=xl/comments11.xml><?xml version="1.0" encoding="utf-8"?>
<comments xmlns="http://schemas.openxmlformats.org/spreadsheetml/2006/main">
  <authors>
    <author>张道红</author>
  </authors>
  <commentList>
    <comment ref="C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本列可从部门预算系统里面直接取数，收舍到万元后填列。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6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  <comment ref="B31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B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E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comments7.xml><?xml version="1.0" encoding="utf-8"?>
<comments xmlns="http://schemas.openxmlformats.org/spreadsheetml/2006/main">
  <authors>
    <author>张道红</author>
  </authors>
  <commentLis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此列必须填报</t>
        </r>
        <r>
          <rPr>
            <sz val="9"/>
            <rFont val="Tahoma"/>
            <family val="2"/>
          </rPr>
          <t>2017</t>
        </r>
        <r>
          <rPr>
            <sz val="9"/>
            <rFont val="宋体"/>
            <family val="0"/>
          </rPr>
          <t>年向社会公开的预算数</t>
        </r>
      </text>
    </commen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8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本表必须公开，没有数据公开空表</t>
        </r>
      </text>
    </comment>
  </commentList>
</comments>
</file>

<file path=xl/sharedStrings.xml><?xml version="1.0" encoding="utf-8"?>
<sst xmlns="http://schemas.openxmlformats.org/spreadsheetml/2006/main" count="339" uniqueCount="192">
  <si>
    <t>表一：</t>
  </si>
  <si>
    <r>
      <t>城口县公安局</t>
    </r>
    <r>
      <rPr>
        <b/>
        <u val="single"/>
        <sz val="20"/>
        <rFont val="方正黑体_GBK"/>
        <family val="4"/>
      </rPr>
      <t xml:space="preserve"> </t>
    </r>
    <r>
      <rPr>
        <b/>
        <sz val="20"/>
        <rFont val="方正黑体_GBK"/>
        <family val="4"/>
      </rPr>
      <t>2019年收入支出总表</t>
    </r>
  </si>
  <si>
    <t>单位：万元</t>
  </si>
  <si>
    <t>收入</t>
  </si>
  <si>
    <t>支出</t>
  </si>
  <si>
    <t>项目</t>
  </si>
  <si>
    <t>2019年预算数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</si>
  <si>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</si>
  <si>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</si>
  <si>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</si>
  <si>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</si>
  <si>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</si>
  <si>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</si>
  <si>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</si>
  <si>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</si>
  <si>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</si>
  <si>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</si>
  <si>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</si>
  <si>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</si>
  <si>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</si>
  <si>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</si>
  <si>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</si>
  <si>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</si>
  <si>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</si>
  <si>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</si>
  <si>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</si>
  <si>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</si>
  <si>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</si>
  <si>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</si>
  <si>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</si>
  <si>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</si>
  <si>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</si>
  <si>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</si>
  <si>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</si>
  <si>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</si>
  <si>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</si>
  <si>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</si>
  <si>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</si>
  <si>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分功能科目合计</t>
  </si>
  <si>
    <t>本年收入合计</t>
  </si>
  <si>
    <t>上年结转和结余收入</t>
  </si>
  <si>
    <t>用事业基金弥补收支差额</t>
  </si>
  <si>
    <t>结转下年支出</t>
  </si>
  <si>
    <t>总计</t>
  </si>
  <si>
    <t xml:space="preserve">   说明： 1.此表反映单位整体收支情况。</t>
  </si>
  <si>
    <r>
      <t xml:space="preserve">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2.上年结转和结余反映部门上年末的结转的结余情况。数据来源于会计账的结转和结余之和。</t>
    </r>
  </si>
  <si>
    <r>
      <t xml:space="preserve">         </t>
    </r>
    <r>
      <rPr>
        <sz val="10"/>
        <rFont val="宋体"/>
        <family val="0"/>
      </rPr>
      <t xml:space="preserve"> 3.“结转下年支出”是指单位的收入未安排支出的部分，一般情况下应为“0”。</t>
    </r>
  </si>
  <si>
    <t>表二：</t>
  </si>
  <si>
    <r>
      <t>城口县</t>
    </r>
    <r>
      <rPr>
        <b/>
        <u val="single"/>
        <sz val="20"/>
        <rFont val="方正黑体_GBK"/>
        <family val="4"/>
      </rPr>
      <t>公安局</t>
    </r>
    <r>
      <rPr>
        <b/>
        <sz val="20"/>
        <rFont val="方正黑体_GBK"/>
        <family val="4"/>
      </rPr>
      <t>2019年收入总表</t>
    </r>
  </si>
  <si>
    <t xml:space="preserve">   项           目</t>
  </si>
  <si>
    <t>上年结转收入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</si>
  <si>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</si>
  <si>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</si>
  <si>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</si>
  <si>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</si>
  <si>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</si>
  <si>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</si>
  <si>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</si>
  <si>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</si>
  <si>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</si>
  <si>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</si>
  <si>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</si>
  <si>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</si>
  <si>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</si>
  <si>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合计</t>
  </si>
  <si>
    <t>一般公共服务支出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</si>
  <si>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其他共产党事务支出</t>
    </r>
  </si>
  <si>
    <r>
      <t xml:space="preserve">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其他共产党事务支出</t>
    </r>
  </si>
  <si>
    <t>公共安全支出</t>
  </si>
  <si>
    <t xml:space="preserve">    公安</t>
  </si>
  <si>
    <t xml:space="preserve">       行政运行</t>
  </si>
  <si>
    <t xml:space="preserve">       一般行政管理事务</t>
  </si>
  <si>
    <t xml:space="preserve">       执法办案</t>
  </si>
  <si>
    <t>社会保障和就业支出</t>
  </si>
  <si>
    <t xml:space="preserve">    行政事业单位离退休</t>
  </si>
  <si>
    <t xml:space="preserve">      归口管理得行政单位离退休</t>
  </si>
  <si>
    <t xml:space="preserve">      机关事业单位基本养老保险缴费支出</t>
  </si>
  <si>
    <t xml:space="preserve">      机关事业单位职业年金缴费支出</t>
  </si>
  <si>
    <t>医疗卫生与计划生育支出</t>
  </si>
  <si>
    <t xml:space="preserve">    医疗保障</t>
  </si>
  <si>
    <t xml:space="preserve">      行政单位医疗</t>
  </si>
  <si>
    <t xml:space="preserve">      事业单位医疗</t>
  </si>
  <si>
    <t xml:space="preserve">      其他行政事业单位医疗支出</t>
  </si>
  <si>
    <t>住房保障支出</t>
  </si>
  <si>
    <t xml:space="preserve">    住房改革支出</t>
  </si>
  <si>
    <t xml:space="preserve">        住房公积金</t>
  </si>
  <si>
    <t>表三：</t>
  </si>
  <si>
    <r>
      <t>城口县</t>
    </r>
    <r>
      <rPr>
        <b/>
        <u val="single"/>
        <sz val="20"/>
        <rFont val="方正黑体_GBK"/>
        <family val="4"/>
      </rPr>
      <t>公安局</t>
    </r>
    <r>
      <rPr>
        <b/>
        <sz val="20"/>
        <rFont val="方正黑体_GBK"/>
        <family val="4"/>
      </rPr>
      <t>2019年支出总表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</si>
  <si>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</si>
  <si>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</si>
  <si>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</si>
  <si>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</si>
  <si>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</si>
  <si>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</si>
  <si>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</si>
  <si>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</si>
  <si>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表四：</t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</si>
  <si>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2019年财政拨款收入支出总表</t>
    </r>
  </si>
  <si>
    <t>收     入</t>
  </si>
  <si>
    <t>支     出</t>
  </si>
  <si>
    <t>项    目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</si>
  <si>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</si>
  <si>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</si>
  <si>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</si>
  <si>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</si>
  <si>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</si>
  <si>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</si>
  <si>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</si>
  <si>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 二、上年财政拨款结转</t>
  </si>
  <si>
    <t>一般公共预算拨款</t>
  </si>
  <si>
    <t>政府性基金预算拨款</t>
  </si>
  <si>
    <t>按功能分类分本年支出合计</t>
  </si>
  <si>
    <t>总   计</t>
  </si>
  <si>
    <t xml:space="preserve">总    计 </t>
  </si>
  <si>
    <t>说明：  1.此表反映财政拨款收支情况。本年收入分一般公共预算、政府性基金和国有资本经营预算三项进行反映。</t>
  </si>
  <si>
    <r>
      <t xml:space="preserve">       </t>
    </r>
    <r>
      <rPr>
        <sz val="10"/>
        <rFont val="宋体"/>
        <family val="0"/>
      </rPr>
      <t xml:space="preserve"> 2.上年财政拨款结转和结余反映部门财政资金结余情况。数据来源于会计账的结转结余数。应等于“财政拨款结转结余表”的拨出和暂付数。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</si>
  <si>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3.“结转下年支出”是指单位的财政拨款收入未安排支出的部分，一般情况下应为“0”。</t>
    </r>
  </si>
  <si>
    <t>表五：</t>
  </si>
  <si>
    <r>
      <t>城口县</t>
    </r>
    <r>
      <rPr>
        <b/>
        <u val="single"/>
        <sz val="18"/>
        <rFont val="方正黑体_GBK"/>
        <family val="4"/>
      </rPr>
      <t>公安局</t>
    </r>
    <r>
      <rPr>
        <b/>
        <sz val="18"/>
        <rFont val="方正黑体_GBK"/>
        <family val="4"/>
      </rPr>
      <t>2019年一般公共预算财政拨款支出预算表
（按功能科目分）</t>
    </r>
  </si>
  <si>
    <t>科目编码</t>
  </si>
  <si>
    <t>功能科目名称</t>
  </si>
  <si>
    <t>2018年年初
预算数</t>
  </si>
  <si>
    <t>项  目</t>
  </si>
  <si>
    <t xml:space="preserve">        治安管理</t>
  </si>
  <si>
    <r>
      <t xml:space="preserve"> </t>
    </r>
    <r>
      <rPr>
        <sz val="9"/>
        <rFont val="宋体"/>
        <family val="0"/>
      </rPr>
      <t xml:space="preserve">       国内安全保卫</t>
    </r>
  </si>
  <si>
    <t xml:space="preserve">        拘押收教场所管理 </t>
  </si>
  <si>
    <t xml:space="preserve">        警犬繁育及驯养</t>
  </si>
  <si>
    <r>
      <t xml:space="preserve">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执法办案</t>
    </r>
  </si>
  <si>
    <t xml:space="preserve">      未归口管理的行政单位离退休</t>
  </si>
  <si>
    <t xml:space="preserve">      其他行政事业单位离退休支出</t>
  </si>
  <si>
    <t>表六：</t>
  </si>
  <si>
    <r>
      <t>城口县</t>
    </r>
    <r>
      <rPr>
        <b/>
        <u val="single"/>
        <sz val="18"/>
        <rFont val="方正黑体_GBK"/>
        <family val="4"/>
      </rPr>
      <t>公安局</t>
    </r>
    <r>
      <rPr>
        <b/>
        <sz val="18"/>
        <rFont val="方正黑体_GBK"/>
        <family val="4"/>
      </rPr>
      <t>2019年一般公共预算财政拨款基本支出预算表
（按支出经济分类分）</t>
    </r>
  </si>
  <si>
    <t>经济科目名称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</si>
  <si>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</si>
  <si>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</si>
  <si>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</si>
  <si>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</si>
  <si>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</si>
  <si>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</si>
  <si>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</si>
  <si>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</si>
  <si>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</si>
  <si>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t xml:space="preserve">  职工基本医疗保险缴费</t>
  </si>
  <si>
    <r>
      <t xml:space="preserve"> </t>
    </r>
    <r>
      <rPr>
        <sz val="12"/>
        <rFont val="宋体"/>
        <family val="0"/>
      </rPr>
      <t xml:space="preserve"> 工商保险</t>
    </r>
  </si>
  <si>
    <t xml:space="preserve">  生育保险</t>
  </si>
  <si>
    <r>
      <t xml:space="preserve"> </t>
    </r>
    <r>
      <rPr>
        <sz val="12"/>
        <rFont val="宋体"/>
        <family val="0"/>
      </rPr>
      <t xml:space="preserve"> 大额医疗保险</t>
    </r>
  </si>
  <si>
    <r>
      <t xml:space="preserve"> </t>
    </r>
    <r>
      <rPr>
        <sz val="12"/>
        <rFont val="宋体"/>
        <family val="0"/>
      </rPr>
      <t xml:space="preserve"> 住房公积金</t>
    </r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</si>
  <si>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</si>
  <si>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</si>
  <si>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</si>
  <si>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</si>
  <si>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</si>
  <si>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</si>
  <si>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</si>
  <si>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</si>
  <si>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</si>
  <si>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</si>
  <si>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</si>
  <si>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</si>
  <si>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r>
      <t xml:space="preserve"> </t>
    </r>
    <r>
      <rPr>
        <sz val="12"/>
        <rFont val="宋体"/>
        <family val="0"/>
      </rPr>
      <t xml:space="preserve"> 公务接待费</t>
    </r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</si>
  <si>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</si>
  <si>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</si>
  <si>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</si>
  <si>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</si>
  <si>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</si>
  <si>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</si>
  <si>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</si>
  <si>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</si>
  <si>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r>
      <t xml:space="preserve"> </t>
    </r>
    <r>
      <rPr>
        <sz val="12"/>
        <rFont val="宋体"/>
        <family val="0"/>
      </rPr>
      <t xml:space="preserve"> 党建经费</t>
    </r>
  </si>
  <si>
    <t xml:space="preserve">  其他商品和服务支出</t>
  </si>
  <si>
    <t>对个人和家庭的补助支出</t>
  </si>
  <si>
    <t xml:space="preserve">  离休费</t>
  </si>
  <si>
    <r>
      <t xml:space="preserve"> </t>
    </r>
    <r>
      <rPr>
        <sz val="12"/>
        <rFont val="宋体"/>
        <family val="0"/>
      </rPr>
      <t xml:space="preserve"> 生活补助</t>
    </r>
  </si>
  <si>
    <t>说明：此表不得填报退休费支出。</t>
  </si>
  <si>
    <t>表七：</t>
  </si>
  <si>
    <t>城口县公安局2019年政府性基金收支预算表</t>
  </si>
  <si>
    <t>本年政府性基金
财政拨款收入</t>
  </si>
  <si>
    <t>2019年政府性基金预算财政拨款支出</t>
  </si>
  <si>
    <t>…………</t>
  </si>
  <si>
    <t>说明：如果单位没有政府性基金预算，也要公开空白表</t>
  </si>
  <si>
    <t>表八：</t>
  </si>
  <si>
    <t>城口县公安局2019年一般公共预算“三公”经费支出表</t>
  </si>
  <si>
    <t>项　　　目</t>
  </si>
  <si>
    <t>2018年预算数</t>
  </si>
  <si>
    <t>增减变化原因等说明信息</t>
  </si>
  <si>
    <t>合　　　　计</t>
  </si>
  <si>
    <t>1.因公出国（境）费用</t>
  </si>
  <si>
    <t>2.公务接待费</t>
  </si>
  <si>
    <t>3.公务用车购置及运行维护费</t>
  </si>
  <si>
    <t>其中：（1）公务用车运行维护费</t>
  </si>
  <si>
    <t xml:space="preserve">      （2）公务用车购置</t>
  </si>
  <si>
    <t xml:space="preserve">    说明：此表反映年初预算安排“三公”情况表，应上年预算执行数进行比较，并对增减变化情况进行分析说明。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</si>
</sst>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0_);[Red]\(0.00\)"/>
    <numFmt numFmtId="180" formatCode="#,##0.00_);[Red]\(#,##0.00\)"/>
  </numFmts>
  <fonts count="45">
    <font>
      <sz val="9"/>
      <name val="宋体"/>
      <family val="0"/>
    </font>
    <font>
      <sz val="9"/>
      <name val="方正黑体简体"/>
      <family val="0"/>
    </font>
    <font>
      <sz val="12"/>
      <name val="楷体_GB2312"/>
      <family val="0"/>
    </font>
    <font>
      <sz val="14"/>
      <name val="方正黑体简体"/>
      <family val="0"/>
    </font>
    <font>
      <b/>
      <sz val="18"/>
      <name val="方正黑体_GBK"/>
      <family val="4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2"/>
      <name val="华文中宋"/>
      <family val="0"/>
    </font>
    <font>
      <b/>
      <sz val="12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sz val="12"/>
      <name val="黑体"/>
      <family val="3"/>
    </font>
    <font>
      <b/>
      <sz val="20"/>
      <name val="方正黑体_GBK"/>
      <family val="4"/>
    </font>
    <font>
      <sz val="9"/>
      <name val="方正黑体_GBK"/>
      <family val="4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u val="single"/>
      <sz val="18"/>
      <name val="方正黑体_GBK"/>
      <family val="4"/>
    </font>
    <font>
      <b/>
      <u val="single"/>
      <sz val="20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5" fillId="0" borderId="4" applyNumberFormat="0" applyFill="0" applyAlignment="0" applyProtection="0"/>
    <xf numFmtId="0" fontId="19" fillId="8" borderId="0" applyNumberFormat="0" applyBorder="0" applyAlignment="0" applyProtection="0"/>
    <xf numFmtId="0" fontId="26" fillId="0" borderId="5" applyNumberFormat="0" applyFill="0" applyAlignment="0" applyProtection="0"/>
    <xf numFmtId="0" fontId="19" fillId="9" borderId="0" applyNumberFormat="0" applyBorder="0" applyAlignment="0" applyProtection="0"/>
    <xf numFmtId="0" fontId="34" fillId="10" borderId="6" applyNumberFormat="0" applyAlignment="0" applyProtection="0"/>
    <xf numFmtId="0" fontId="21" fillId="10" borderId="1" applyNumberFormat="0" applyAlignment="0" applyProtection="0"/>
    <xf numFmtId="0" fontId="31" fillId="11" borderId="7" applyNumberFormat="0" applyAlignment="0" applyProtection="0"/>
    <xf numFmtId="0" fontId="20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33" fillId="2" borderId="0" applyNumberFormat="0" applyBorder="0" applyAlignment="0" applyProtection="0"/>
    <xf numFmtId="0" fontId="3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7" fontId="7" fillId="0" borderId="17" xfId="0" applyNumberFormat="1" applyFont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Border="1" applyAlignment="1">
      <alignment/>
    </xf>
    <xf numFmtId="178" fontId="7" fillId="0" borderId="17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/>
    </xf>
    <xf numFmtId="178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17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0" fillId="0" borderId="10" xfId="0" applyNumberFormat="1" applyBorder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shrinkToFit="1"/>
    </xf>
    <xf numFmtId="4" fontId="15" fillId="0" borderId="16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right" vertical="center" shrinkToFit="1"/>
    </xf>
    <xf numFmtId="0" fontId="17" fillId="0" borderId="1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4" fontId="15" fillId="0" borderId="29" xfId="0" applyNumberFormat="1" applyFont="1" applyFill="1" applyBorder="1" applyAlignment="1">
      <alignment horizontal="right" vertical="center" shrinkToFit="1"/>
    </xf>
    <xf numFmtId="0" fontId="17" fillId="0" borderId="29" xfId="0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right" vertical="center" shrinkToFit="1"/>
    </xf>
    <xf numFmtId="0" fontId="17" fillId="0" borderId="18" xfId="0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right" vertical="center" shrinkToFit="1"/>
    </xf>
    <xf numFmtId="0" fontId="17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4" fontId="15" fillId="0" borderId="16" xfId="0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0" fillId="0" borderId="31" xfId="0" applyFill="1" applyBorder="1" applyAlignment="1">
      <alignment/>
    </xf>
    <xf numFmtId="0" fontId="16" fillId="0" borderId="0" xfId="0" applyFont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left" vertical="center" shrinkToFit="1"/>
    </xf>
    <xf numFmtId="4" fontId="15" fillId="0" borderId="10" xfId="0" applyNumberFormat="1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right" vertical="center" shrinkToFit="1"/>
    </xf>
    <xf numFmtId="4" fontId="17" fillId="0" borderId="34" xfId="0" applyNumberFormat="1" applyFont="1" applyFill="1" applyBorder="1" applyAlignment="1">
      <alignment horizontal="center" vertical="center" shrinkToFit="1"/>
    </xf>
    <xf numFmtId="4" fontId="15" fillId="0" borderId="35" xfId="0" applyNumberFormat="1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4" fontId="15" fillId="0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8" sqref="F8"/>
    </sheetView>
  </sheetViews>
  <sheetFormatPr defaultColWidth="9.33203125" defaultRowHeight="11.25"/>
  <cols>
    <col min="1" max="1" width="42.83203125" style="0" customWidth="1"/>
    <col min="2" max="2" width="31.5" style="0" customWidth="1"/>
    <col min="3" max="3" width="30.83203125" style="0" customWidth="1"/>
    <col min="4" max="4" width="25.66015625" style="0" customWidth="1"/>
  </cols>
  <sheetData>
    <row r="1" spans="1:3" s="1" customFormat="1" ht="24" customHeight="1">
      <c r="A1" s="3" t="s">
        <v>180</v>
      </c>
      <c r="B1" s="3"/>
      <c r="C1" s="3"/>
    </row>
    <row r="2" spans="1:4" ht="69" customHeight="1">
      <c r="A2" s="4" t="s">
        <v>181</v>
      </c>
      <c r="B2" s="4"/>
      <c r="C2" s="4"/>
      <c r="D2" s="4"/>
    </row>
    <row r="3" spans="1:4" s="2" customFormat="1" ht="19.5" customHeight="1">
      <c r="A3" s="5"/>
      <c r="B3" s="5"/>
      <c r="D3" s="6" t="s">
        <v>2</v>
      </c>
    </row>
    <row r="4" spans="1:4" ht="57" customHeight="1">
      <c r="A4" s="7" t="s">
        <v>182</v>
      </c>
      <c r="B4" s="7" t="s">
        <v>183</v>
      </c>
      <c r="C4" s="7" t="s">
        <v>6</v>
      </c>
      <c r="D4" s="8" t="s">
        <v>184</v>
      </c>
    </row>
    <row r="5" spans="1:4" ht="32.25" customHeight="1">
      <c r="A5" s="9" t="s">
        <v>185</v>
      </c>
      <c r="B5" s="10">
        <v>377</v>
      </c>
      <c r="C5" s="11">
        <f>C6+C7+C8</f>
        <v>375</v>
      </c>
      <c r="D5" s="12"/>
    </row>
    <row r="6" spans="1:7" ht="32.25" customHeight="1">
      <c r="A6" s="10" t="s">
        <v>186</v>
      </c>
      <c r="B6" s="10">
        <v>0</v>
      </c>
      <c r="C6" s="11">
        <v>0</v>
      </c>
      <c r="D6" s="12"/>
      <c r="G6" s="13"/>
    </row>
    <row r="7" spans="1:4" ht="32.25" customHeight="1">
      <c r="A7" s="10" t="s">
        <v>187</v>
      </c>
      <c r="B7" s="10">
        <v>72</v>
      </c>
      <c r="C7" s="11">
        <v>71</v>
      </c>
      <c r="D7" s="12"/>
    </row>
    <row r="8" spans="1:4" ht="32.25" customHeight="1">
      <c r="A8" s="10" t="s">
        <v>188</v>
      </c>
      <c r="B8" s="10">
        <v>305</v>
      </c>
      <c r="C8" s="11">
        <f>C9+C10</f>
        <v>304</v>
      </c>
      <c r="D8" s="12"/>
    </row>
    <row r="9" spans="1:4" ht="32.25" customHeight="1">
      <c r="A9" s="14" t="s">
        <v>189</v>
      </c>
      <c r="B9" s="10">
        <v>305</v>
      </c>
      <c r="C9" s="11">
        <v>304</v>
      </c>
      <c r="D9" s="12"/>
    </row>
    <row r="10" spans="1:4" ht="32.25" customHeight="1">
      <c r="A10" s="14" t="s">
        <v>190</v>
      </c>
      <c r="B10" s="10">
        <v>0</v>
      </c>
      <c r="C10" s="11">
        <v>0</v>
      </c>
      <c r="D10" s="12"/>
    </row>
    <row r="11" spans="1:4" ht="72" customHeight="1">
      <c r="A11" s="15" t="s">
        <v>191</v>
      </c>
      <c r="B11" s="16"/>
      <c r="C11" s="16"/>
      <c r="D11" s="16"/>
    </row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3">
    <mergeCell ref="A1:C1"/>
    <mergeCell ref="A2:D2"/>
    <mergeCell ref="A11:D11"/>
  </mergeCells>
  <printOptions horizontalCentered="1"/>
  <pageMargins left="0.71" right="0.71" top="0.75" bottom="0.75" header="0.31" footer="0.3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J17" sqref="J17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75" customWidth="1"/>
  </cols>
  <sheetData>
    <row r="1" ht="13.5">
      <c r="A1" s="138" t="s">
        <v>0</v>
      </c>
    </row>
    <row r="2" spans="1:4" ht="26.25">
      <c r="A2" s="76" t="s">
        <v>1</v>
      </c>
      <c r="B2" s="76"/>
      <c r="C2" s="76"/>
      <c r="D2" s="76"/>
    </row>
    <row r="3" spans="1:4" ht="11.25">
      <c r="A3" s="139"/>
      <c r="B3" s="139"/>
      <c r="C3" s="139"/>
      <c r="D3" s="94" t="s">
        <v>2</v>
      </c>
    </row>
    <row r="4" spans="1:4" ht="15.75" customHeight="1">
      <c r="A4" s="95" t="s">
        <v>3</v>
      </c>
      <c r="B4" s="96"/>
      <c r="C4" s="140" t="s">
        <v>4</v>
      </c>
      <c r="D4" s="141"/>
    </row>
    <row r="5" spans="1:4" ht="15.75" customHeight="1">
      <c r="A5" s="142" t="s">
        <v>5</v>
      </c>
      <c r="B5" s="123" t="s">
        <v>6</v>
      </c>
      <c r="C5" s="123" t="s">
        <v>7</v>
      </c>
      <c r="D5" s="143" t="s">
        <v>6</v>
      </c>
    </row>
    <row r="6" spans="1:4" ht="15.75" customHeight="1">
      <c r="A6" s="144" t="s">
        <v>8</v>
      </c>
      <c r="B6" s="84">
        <v>4910.75</v>
      </c>
      <c r="C6" s="145" t="s">
        <v>9</v>
      </c>
      <c r="D6" s="102">
        <v>15.24</v>
      </c>
    </row>
    <row r="7" spans="1:4" ht="15.75" customHeight="1">
      <c r="A7" s="144" t="s">
        <v>10</v>
      </c>
      <c r="B7" s="84"/>
      <c r="C7" s="145" t="s">
        <v>11</v>
      </c>
      <c r="D7" s="102"/>
    </row>
    <row r="8" spans="1:4" ht="15.75" customHeight="1">
      <c r="A8" s="144" t="s">
        <v>12</v>
      </c>
      <c r="B8" s="84"/>
      <c r="C8" s="145" t="s">
        <v>13</v>
      </c>
      <c r="D8" s="102"/>
    </row>
    <row r="9" spans="1:4" ht="15.75" customHeight="1">
      <c r="A9" s="144" t="s">
        <v>14</v>
      </c>
      <c r="B9" s="84"/>
      <c r="C9" s="145" t="s">
        <v>15</v>
      </c>
      <c r="D9" s="102">
        <v>4030.04</v>
      </c>
    </row>
    <row r="10" spans="1:4" ht="15.75" customHeight="1">
      <c r="A10" s="144" t="s">
        <v>16</v>
      </c>
      <c r="B10" s="84"/>
      <c r="C10" s="145" t="s">
        <v>17</v>
      </c>
      <c r="D10" s="102"/>
    </row>
    <row r="11" spans="1:4" ht="15.75" customHeight="1">
      <c r="A11" s="144" t="s">
        <v>18</v>
      </c>
      <c r="B11" s="84"/>
      <c r="C11" s="145" t="s">
        <v>19</v>
      </c>
      <c r="D11" s="102"/>
    </row>
    <row r="12" spans="1:4" ht="15.75" customHeight="1">
      <c r="A12" s="144"/>
      <c r="B12" s="84"/>
      <c r="C12" s="145" t="s">
        <v>20</v>
      </c>
      <c r="D12" s="102"/>
    </row>
    <row r="13" spans="1:4" ht="15.75" customHeight="1">
      <c r="A13" s="100"/>
      <c r="B13" s="104"/>
      <c r="C13" s="145" t="s">
        <v>21</v>
      </c>
      <c r="D13" s="102">
        <v>472.95</v>
      </c>
    </row>
    <row r="14" spans="1:4" ht="15.75" customHeight="1">
      <c r="A14" s="144"/>
      <c r="B14" s="104"/>
      <c r="C14" s="145" t="s">
        <v>22</v>
      </c>
      <c r="D14" s="102">
        <v>187.1</v>
      </c>
    </row>
    <row r="15" spans="1:4" ht="15.75" customHeight="1">
      <c r="A15" s="144"/>
      <c r="B15" s="104"/>
      <c r="C15" s="145" t="s">
        <v>23</v>
      </c>
      <c r="D15" s="102"/>
    </row>
    <row r="16" spans="1:4" ht="15.75" customHeight="1">
      <c r="A16" s="144"/>
      <c r="B16" s="104"/>
      <c r="C16" s="145" t="s">
        <v>24</v>
      </c>
      <c r="D16" s="102"/>
    </row>
    <row r="17" spans="1:4" ht="15.75" customHeight="1">
      <c r="A17" s="144"/>
      <c r="B17" s="104"/>
      <c r="C17" s="145" t="s">
        <v>25</v>
      </c>
      <c r="D17" s="102"/>
    </row>
    <row r="18" spans="1:4" ht="15.75" customHeight="1">
      <c r="A18" s="144"/>
      <c r="B18" s="104"/>
      <c r="C18" s="145" t="s">
        <v>26</v>
      </c>
      <c r="D18" s="102"/>
    </row>
    <row r="19" spans="1:4" ht="15.75" customHeight="1">
      <c r="A19" s="144"/>
      <c r="B19" s="104"/>
      <c r="C19" s="145" t="s">
        <v>27</v>
      </c>
      <c r="D19" s="102"/>
    </row>
    <row r="20" spans="1:4" ht="15.75" customHeight="1">
      <c r="A20" s="144"/>
      <c r="B20" s="104"/>
      <c r="C20" s="145" t="s">
        <v>28</v>
      </c>
      <c r="D20" s="102"/>
    </row>
    <row r="21" spans="1:4" ht="15.75" customHeight="1">
      <c r="A21" s="144"/>
      <c r="B21" s="104"/>
      <c r="C21" s="145" t="s">
        <v>29</v>
      </c>
      <c r="D21" s="102"/>
    </row>
    <row r="22" spans="1:4" ht="15.75" customHeight="1">
      <c r="A22" s="144"/>
      <c r="B22" s="104"/>
      <c r="C22" s="145" t="s">
        <v>30</v>
      </c>
      <c r="D22" s="102"/>
    </row>
    <row r="23" spans="1:4" ht="15.75" customHeight="1">
      <c r="A23" s="144"/>
      <c r="B23" s="104"/>
      <c r="C23" s="101" t="s">
        <v>31</v>
      </c>
      <c r="D23" s="102"/>
    </row>
    <row r="24" spans="1:4" ht="15.75" customHeight="1">
      <c r="A24" s="144"/>
      <c r="B24" s="104"/>
      <c r="C24" s="101" t="s">
        <v>32</v>
      </c>
      <c r="D24" s="102">
        <v>205.42</v>
      </c>
    </row>
    <row r="25" spans="1:4" ht="15.75" customHeight="1">
      <c r="A25" s="144"/>
      <c r="B25" s="104"/>
      <c r="C25" s="101" t="s">
        <v>33</v>
      </c>
      <c r="D25" s="102"/>
    </row>
    <row r="26" spans="1:4" ht="15.75" customHeight="1">
      <c r="A26" s="144"/>
      <c r="B26" s="104"/>
      <c r="C26" s="101" t="s">
        <v>34</v>
      </c>
      <c r="D26" s="102"/>
    </row>
    <row r="27" spans="1:4" ht="15.75" customHeight="1">
      <c r="A27" s="144"/>
      <c r="B27" s="104"/>
      <c r="C27" s="101" t="s">
        <v>35</v>
      </c>
      <c r="D27" s="102"/>
    </row>
    <row r="28" spans="1:4" ht="15.75" customHeight="1">
      <c r="A28" s="144"/>
      <c r="B28" s="104"/>
      <c r="C28" s="101" t="s">
        <v>36</v>
      </c>
      <c r="D28" s="102"/>
    </row>
    <row r="29" spans="1:4" ht="15.75" customHeight="1">
      <c r="A29" s="144"/>
      <c r="B29" s="104"/>
      <c r="C29" s="101" t="s">
        <v>37</v>
      </c>
      <c r="D29" s="102"/>
    </row>
    <row r="30" spans="1:4" ht="15.75" customHeight="1">
      <c r="A30" s="144"/>
      <c r="B30" s="104"/>
      <c r="C30" s="123" t="s">
        <v>38</v>
      </c>
      <c r="D30" s="102">
        <f>SUM(D6:D29)</f>
        <v>4910.75</v>
      </c>
    </row>
    <row r="31" spans="1:4" ht="15.75" customHeight="1">
      <c r="A31" s="142" t="s">
        <v>39</v>
      </c>
      <c r="B31" s="84">
        <f>SUM(B6:B30)</f>
        <v>4910.75</v>
      </c>
      <c r="C31" s="146"/>
      <c r="D31" s="147"/>
    </row>
    <row r="32" spans="1:4" ht="15.75" customHeight="1">
      <c r="A32" s="142" t="s">
        <v>40</v>
      </c>
      <c r="B32" s="104"/>
      <c r="C32" s="146"/>
      <c r="D32" s="147"/>
    </row>
    <row r="33" spans="1:4" ht="15.75" customHeight="1">
      <c r="A33" s="148" t="s">
        <v>41</v>
      </c>
      <c r="B33" s="149"/>
      <c r="C33" s="150" t="s">
        <v>42</v>
      </c>
      <c r="D33" s="151"/>
    </row>
    <row r="34" spans="1:4" ht="15.75" customHeight="1">
      <c r="A34" s="152" t="s">
        <v>43</v>
      </c>
      <c r="B34" s="111">
        <f>B31+B32+B33</f>
        <v>4910.75</v>
      </c>
      <c r="C34" s="152" t="s">
        <v>43</v>
      </c>
      <c r="D34" s="153">
        <v>4910.75</v>
      </c>
    </row>
    <row r="35" ht="24" customHeight="1">
      <c r="A35" s="113" t="s">
        <v>44</v>
      </c>
    </row>
    <row r="36" spans="1:6" ht="24" customHeight="1">
      <c r="A36" s="114" t="s">
        <v>45</v>
      </c>
      <c r="B36" s="115"/>
      <c r="C36" s="115"/>
      <c r="D36" s="115"/>
      <c r="E36" s="115"/>
      <c r="F36" s="115"/>
    </row>
    <row r="37" ht="24" customHeight="1">
      <c r="A37" s="116" t="s">
        <v>46</v>
      </c>
    </row>
    <row r="38" spans="1:5" ht="24.75" customHeight="1">
      <c r="A38" s="154"/>
      <c r="B38" s="155"/>
      <c r="C38" s="155"/>
      <c r="D38" s="155"/>
      <c r="E38" s="155"/>
    </row>
    <row r="49" ht="11.25">
      <c r="F49" s="75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4">
      <selection activeCell="A10" sqref="A10:B30"/>
    </sheetView>
  </sheetViews>
  <sheetFormatPr defaultColWidth="9.33203125" defaultRowHeight="11.25"/>
  <cols>
    <col min="1" max="1" width="18" style="0" customWidth="1"/>
    <col min="2" max="2" width="40.33203125" style="0" customWidth="1"/>
    <col min="3" max="12" width="14.16015625" style="0" customWidth="1"/>
  </cols>
  <sheetData>
    <row r="1" ht="13.5">
      <c r="A1" s="130" t="s">
        <v>47</v>
      </c>
    </row>
    <row r="2" spans="1:12" ht="41.2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4" ht="11.25">
      <c r="L4" s="73" t="s">
        <v>2</v>
      </c>
    </row>
    <row r="5" spans="1:12" ht="17.25" customHeight="1">
      <c r="A5" s="95" t="s">
        <v>49</v>
      </c>
      <c r="B5" s="96" t="s">
        <v>5</v>
      </c>
      <c r="C5" s="121" t="s">
        <v>39</v>
      </c>
      <c r="D5" s="131" t="s">
        <v>50</v>
      </c>
      <c r="E5" s="121" t="s">
        <v>51</v>
      </c>
      <c r="F5" s="131" t="s">
        <v>52</v>
      </c>
      <c r="G5" s="121" t="s">
        <v>53</v>
      </c>
      <c r="H5" s="121" t="s">
        <v>54</v>
      </c>
      <c r="I5" s="121"/>
      <c r="J5" s="121" t="s">
        <v>55</v>
      </c>
      <c r="K5" s="122" t="s">
        <v>56</v>
      </c>
      <c r="L5" s="122" t="s">
        <v>41</v>
      </c>
    </row>
    <row r="6" spans="1:12" ht="12" customHeight="1">
      <c r="A6" s="98" t="s">
        <v>57</v>
      </c>
      <c r="B6" s="123" t="s">
        <v>58</v>
      </c>
      <c r="C6" s="99" t="s">
        <v>39</v>
      </c>
      <c r="D6" s="132"/>
      <c r="E6" s="99" t="s">
        <v>59</v>
      </c>
      <c r="F6" s="132"/>
      <c r="G6" s="99" t="s">
        <v>60</v>
      </c>
      <c r="H6" s="99" t="s">
        <v>61</v>
      </c>
      <c r="I6" s="99" t="s">
        <v>62</v>
      </c>
      <c r="J6" s="99" t="s">
        <v>63</v>
      </c>
      <c r="K6" s="124" t="s">
        <v>56</v>
      </c>
      <c r="L6" s="124" t="s">
        <v>56</v>
      </c>
    </row>
    <row r="7" spans="1:12" ht="12" customHeight="1">
      <c r="A7" s="98" t="s">
        <v>57</v>
      </c>
      <c r="B7" s="123" t="s">
        <v>58</v>
      </c>
      <c r="C7" s="99" t="s">
        <v>39</v>
      </c>
      <c r="D7" s="132"/>
      <c r="E7" s="99" t="s">
        <v>59</v>
      </c>
      <c r="F7" s="132"/>
      <c r="G7" s="99" t="s">
        <v>60</v>
      </c>
      <c r="H7" s="99"/>
      <c r="I7" s="99"/>
      <c r="J7" s="99" t="s">
        <v>63</v>
      </c>
      <c r="K7" s="124" t="s">
        <v>56</v>
      </c>
      <c r="L7" s="124" t="s">
        <v>56</v>
      </c>
    </row>
    <row r="8" spans="1:12" ht="6.75" customHeight="1">
      <c r="A8" s="98" t="s">
        <v>57</v>
      </c>
      <c r="B8" s="123" t="s">
        <v>58</v>
      </c>
      <c r="C8" s="99" t="s">
        <v>39</v>
      </c>
      <c r="D8" s="133"/>
      <c r="E8" s="99" t="s">
        <v>59</v>
      </c>
      <c r="F8" s="133"/>
      <c r="G8" s="99" t="s">
        <v>60</v>
      </c>
      <c r="H8" s="99"/>
      <c r="I8" s="99"/>
      <c r="J8" s="99" t="s">
        <v>63</v>
      </c>
      <c r="K8" s="124" t="s">
        <v>56</v>
      </c>
      <c r="L8" s="124" t="s">
        <v>56</v>
      </c>
    </row>
    <row r="9" spans="1:12" ht="14.25" customHeight="1">
      <c r="A9" s="125"/>
      <c r="B9" s="126" t="s">
        <v>64</v>
      </c>
      <c r="C9" s="134">
        <v>4910.75</v>
      </c>
      <c r="D9" s="134"/>
      <c r="E9" s="134">
        <v>4910.75</v>
      </c>
      <c r="F9" s="134"/>
      <c r="G9" s="134"/>
      <c r="H9" s="134"/>
      <c r="I9" s="134"/>
      <c r="J9" s="134"/>
      <c r="K9" s="135"/>
      <c r="L9" s="102"/>
    </row>
    <row r="10" spans="1:12" ht="14.25" customHeight="1">
      <c r="A10" s="85">
        <v>201</v>
      </c>
      <c r="B10" s="86" t="s">
        <v>65</v>
      </c>
      <c r="C10" s="88">
        <f>SUM(E10:L10)</f>
        <v>15.24</v>
      </c>
      <c r="D10" s="88"/>
      <c r="E10" s="88">
        <v>15.24</v>
      </c>
      <c r="F10" s="88"/>
      <c r="G10" s="88"/>
      <c r="H10" s="88"/>
      <c r="I10" s="88"/>
      <c r="J10" s="88"/>
      <c r="K10" s="136"/>
      <c r="L10" s="137"/>
    </row>
    <row r="11" spans="1:12" ht="14.25" customHeight="1">
      <c r="A11" s="85">
        <v>20136</v>
      </c>
      <c r="B11" s="86" t="s">
        <v>66</v>
      </c>
      <c r="C11" s="88">
        <f aca="true" t="shared" si="0" ref="C11:C30">SUM(E11:L11)</f>
        <v>15.24</v>
      </c>
      <c r="D11" s="88"/>
      <c r="E11" s="88">
        <v>15.24</v>
      </c>
      <c r="F11" s="88"/>
      <c r="G11" s="88"/>
      <c r="H11" s="88"/>
      <c r="I11" s="88"/>
      <c r="J11" s="88"/>
      <c r="K11" s="136"/>
      <c r="L11" s="137"/>
    </row>
    <row r="12" spans="1:12" ht="14.25" customHeight="1">
      <c r="A12" s="85">
        <v>2013699</v>
      </c>
      <c r="B12" s="86" t="s">
        <v>67</v>
      </c>
      <c r="C12" s="88">
        <f t="shared" si="0"/>
        <v>15.24</v>
      </c>
      <c r="D12" s="88"/>
      <c r="E12" s="88">
        <v>15.24</v>
      </c>
      <c r="F12" s="88"/>
      <c r="G12" s="88"/>
      <c r="H12" s="88"/>
      <c r="I12" s="88"/>
      <c r="J12" s="88"/>
      <c r="K12" s="136"/>
      <c r="L12" s="137"/>
    </row>
    <row r="13" spans="1:12" ht="14.25" customHeight="1">
      <c r="A13" s="85">
        <v>204</v>
      </c>
      <c r="B13" s="12" t="s">
        <v>68</v>
      </c>
      <c r="C13" s="88">
        <f t="shared" si="0"/>
        <v>4030.04</v>
      </c>
      <c r="D13" s="88"/>
      <c r="E13" s="88">
        <v>4030.04</v>
      </c>
      <c r="F13" s="88"/>
      <c r="G13" s="88"/>
      <c r="H13" s="88"/>
      <c r="I13" s="88"/>
      <c r="J13" s="88"/>
      <c r="K13" s="136"/>
      <c r="L13" s="137"/>
    </row>
    <row r="14" spans="1:12" ht="14.25" customHeight="1">
      <c r="A14" s="85">
        <v>20402</v>
      </c>
      <c r="B14" s="12" t="s">
        <v>69</v>
      </c>
      <c r="C14" s="88">
        <f t="shared" si="0"/>
        <v>4030.04</v>
      </c>
      <c r="D14" s="88"/>
      <c r="E14" s="88">
        <v>4030.04</v>
      </c>
      <c r="F14" s="88"/>
      <c r="G14" s="88"/>
      <c r="H14" s="88"/>
      <c r="I14" s="88"/>
      <c r="J14" s="88"/>
      <c r="K14" s="136"/>
      <c r="L14" s="137"/>
    </row>
    <row r="15" spans="1:12" ht="14.25" customHeight="1">
      <c r="A15" s="85">
        <v>2040201</v>
      </c>
      <c r="B15" s="12" t="s">
        <v>70</v>
      </c>
      <c r="C15" s="88">
        <v>3076.04</v>
      </c>
      <c r="D15" s="88"/>
      <c r="E15" s="88">
        <v>3076.04</v>
      </c>
      <c r="F15" s="88"/>
      <c r="G15" s="88"/>
      <c r="H15" s="88"/>
      <c r="I15" s="88"/>
      <c r="J15" s="88"/>
      <c r="K15" s="136"/>
      <c r="L15" s="137"/>
    </row>
    <row r="16" spans="1:12" ht="14.25" customHeight="1">
      <c r="A16" s="129">
        <v>2040202</v>
      </c>
      <c r="B16" s="12" t="s">
        <v>71</v>
      </c>
      <c r="C16" s="88">
        <v>820.8</v>
      </c>
      <c r="D16" s="88"/>
      <c r="E16" s="88">
        <v>820.8</v>
      </c>
      <c r="F16" s="88"/>
      <c r="G16" s="88"/>
      <c r="H16" s="88"/>
      <c r="I16" s="88"/>
      <c r="J16" s="88"/>
      <c r="K16" s="136"/>
      <c r="L16" s="137"/>
    </row>
    <row r="17" spans="1:12" ht="14.25" customHeight="1">
      <c r="A17" s="85">
        <v>2040220</v>
      </c>
      <c r="B17" s="12" t="s">
        <v>72</v>
      </c>
      <c r="C17" s="88">
        <f t="shared" si="0"/>
        <v>133.2</v>
      </c>
      <c r="D17" s="88"/>
      <c r="E17" s="88">
        <v>133.2</v>
      </c>
      <c r="F17" s="88"/>
      <c r="G17" s="88"/>
      <c r="H17" s="88"/>
      <c r="I17" s="88"/>
      <c r="J17" s="88"/>
      <c r="K17" s="136"/>
      <c r="L17" s="137"/>
    </row>
    <row r="18" spans="1:12" ht="14.25" customHeight="1">
      <c r="A18" s="85">
        <v>208</v>
      </c>
      <c r="B18" s="12" t="s">
        <v>73</v>
      </c>
      <c r="C18" s="88">
        <f t="shared" si="0"/>
        <v>472.95</v>
      </c>
      <c r="D18" s="88"/>
      <c r="E18" s="88">
        <v>472.95</v>
      </c>
      <c r="F18" s="88"/>
      <c r="G18" s="88"/>
      <c r="H18" s="88"/>
      <c r="I18" s="88"/>
      <c r="J18" s="88"/>
      <c r="K18" s="136"/>
      <c r="L18" s="137"/>
    </row>
    <row r="19" spans="1:12" ht="14.25" customHeight="1">
      <c r="A19" s="85">
        <v>20805</v>
      </c>
      <c r="B19" s="12" t="s">
        <v>74</v>
      </c>
      <c r="C19" s="88">
        <f t="shared" si="0"/>
        <v>472.95</v>
      </c>
      <c r="D19" s="88"/>
      <c r="E19" s="88">
        <v>472.95</v>
      </c>
      <c r="F19" s="88"/>
      <c r="G19" s="88"/>
      <c r="H19" s="88"/>
      <c r="I19" s="88"/>
      <c r="J19" s="88"/>
      <c r="K19" s="136"/>
      <c r="L19" s="137"/>
    </row>
    <row r="20" spans="1:12" ht="14.25" customHeight="1">
      <c r="A20" s="85">
        <v>2080501</v>
      </c>
      <c r="B20" s="12" t="s">
        <v>75</v>
      </c>
      <c r="C20" s="88">
        <f t="shared" si="0"/>
        <v>10.76</v>
      </c>
      <c r="D20" s="88"/>
      <c r="E20" s="88">
        <v>10.76</v>
      </c>
      <c r="F20" s="88"/>
      <c r="G20" s="88"/>
      <c r="H20" s="88"/>
      <c r="I20" s="88"/>
      <c r="J20" s="88"/>
      <c r="K20" s="136"/>
      <c r="L20" s="137"/>
    </row>
    <row r="21" spans="1:12" ht="14.25" customHeight="1">
      <c r="A21" s="85">
        <v>2080505</v>
      </c>
      <c r="B21" s="12" t="s">
        <v>76</v>
      </c>
      <c r="C21" s="88">
        <f t="shared" si="0"/>
        <v>325.25</v>
      </c>
      <c r="D21" s="88"/>
      <c r="E21" s="88">
        <v>325.25</v>
      </c>
      <c r="F21" s="88"/>
      <c r="G21" s="88"/>
      <c r="H21" s="88"/>
      <c r="I21" s="88"/>
      <c r="J21" s="88"/>
      <c r="K21" s="136"/>
      <c r="L21" s="137"/>
    </row>
    <row r="22" spans="1:12" ht="14.25" customHeight="1">
      <c r="A22" s="85">
        <v>2080506</v>
      </c>
      <c r="B22" s="12" t="s">
        <v>77</v>
      </c>
      <c r="C22" s="88">
        <f t="shared" si="0"/>
        <v>136.94</v>
      </c>
      <c r="D22" s="88"/>
      <c r="E22" s="88">
        <v>136.94</v>
      </c>
      <c r="F22" s="88"/>
      <c r="G22" s="88"/>
      <c r="H22" s="88"/>
      <c r="I22" s="88"/>
      <c r="J22" s="88"/>
      <c r="K22" s="136"/>
      <c r="L22" s="137"/>
    </row>
    <row r="23" spans="1:12" ht="14.25" customHeight="1">
      <c r="A23" s="85">
        <v>210</v>
      </c>
      <c r="B23" s="12" t="s">
        <v>78</v>
      </c>
      <c r="C23" s="88">
        <f t="shared" si="0"/>
        <v>187.1</v>
      </c>
      <c r="D23" s="88"/>
      <c r="E23" s="88">
        <v>187.1</v>
      </c>
      <c r="F23" s="88"/>
      <c r="G23" s="88"/>
      <c r="H23" s="88"/>
      <c r="I23" s="88"/>
      <c r="J23" s="88"/>
      <c r="K23" s="136"/>
      <c r="L23" s="137"/>
    </row>
    <row r="24" spans="1:12" ht="14.25" customHeight="1">
      <c r="A24" s="85">
        <v>21011</v>
      </c>
      <c r="B24" s="12" t="s">
        <v>79</v>
      </c>
      <c r="C24" s="88">
        <f t="shared" si="0"/>
        <v>187.1</v>
      </c>
      <c r="D24" s="88"/>
      <c r="E24" s="88">
        <v>187.1</v>
      </c>
      <c r="F24" s="88"/>
      <c r="G24" s="88"/>
      <c r="H24" s="88"/>
      <c r="I24" s="88"/>
      <c r="J24" s="88"/>
      <c r="K24" s="136"/>
      <c r="L24" s="137"/>
    </row>
    <row r="25" spans="1:12" ht="14.25" customHeight="1">
      <c r="A25" s="85">
        <v>2101101</v>
      </c>
      <c r="B25" s="12" t="s">
        <v>80</v>
      </c>
      <c r="C25" s="88">
        <f t="shared" si="0"/>
        <v>162.62</v>
      </c>
      <c r="D25" s="88"/>
      <c r="E25" s="88">
        <v>162.62</v>
      </c>
      <c r="F25" s="88"/>
      <c r="G25" s="88"/>
      <c r="H25" s="88"/>
      <c r="I25" s="88"/>
      <c r="J25" s="88"/>
      <c r="K25" s="136"/>
      <c r="L25" s="137"/>
    </row>
    <row r="26" spans="1:12" ht="14.25" customHeight="1">
      <c r="A26" s="85">
        <v>2101102</v>
      </c>
      <c r="B26" s="12" t="s">
        <v>81</v>
      </c>
      <c r="C26" s="88">
        <f t="shared" si="0"/>
        <v>7.37</v>
      </c>
      <c r="D26" s="88"/>
      <c r="E26" s="88">
        <v>7.37</v>
      </c>
      <c r="F26" s="88"/>
      <c r="G26" s="88"/>
      <c r="H26" s="88"/>
      <c r="I26" s="88"/>
      <c r="J26" s="88"/>
      <c r="K26" s="136"/>
      <c r="L26" s="137"/>
    </row>
    <row r="27" spans="1:12" ht="14.25" customHeight="1">
      <c r="A27" s="85">
        <v>2011199</v>
      </c>
      <c r="B27" s="12" t="s">
        <v>82</v>
      </c>
      <c r="C27" s="88">
        <f t="shared" si="0"/>
        <v>17.11</v>
      </c>
      <c r="D27" s="88"/>
      <c r="E27" s="88">
        <v>17.11</v>
      </c>
      <c r="F27" s="88"/>
      <c r="G27" s="88"/>
      <c r="H27" s="88"/>
      <c r="I27" s="88"/>
      <c r="J27" s="88"/>
      <c r="K27" s="136"/>
      <c r="L27" s="137"/>
    </row>
    <row r="28" spans="1:12" ht="14.25" customHeight="1">
      <c r="A28" s="85">
        <v>221</v>
      </c>
      <c r="B28" s="12" t="s">
        <v>83</v>
      </c>
      <c r="C28" s="88">
        <f t="shared" si="0"/>
        <v>205.42</v>
      </c>
      <c r="D28" s="88"/>
      <c r="E28" s="88">
        <v>205.42</v>
      </c>
      <c r="F28" s="88"/>
      <c r="G28" s="88"/>
      <c r="H28" s="88"/>
      <c r="I28" s="88"/>
      <c r="J28" s="88"/>
      <c r="K28" s="136"/>
      <c r="L28" s="137"/>
    </row>
    <row r="29" spans="1:12" ht="14.25" customHeight="1">
      <c r="A29" s="85">
        <v>22102</v>
      </c>
      <c r="B29" s="12" t="s">
        <v>84</v>
      </c>
      <c r="C29" s="88">
        <f t="shared" si="0"/>
        <v>205.42</v>
      </c>
      <c r="D29" s="88"/>
      <c r="E29" s="88">
        <v>205.42</v>
      </c>
      <c r="F29" s="88"/>
      <c r="G29" s="88"/>
      <c r="H29" s="88"/>
      <c r="I29" s="88"/>
      <c r="J29" s="88"/>
      <c r="K29" s="136"/>
      <c r="L29" s="137"/>
    </row>
    <row r="30" spans="1:12" ht="14.25" customHeight="1">
      <c r="A30" s="85">
        <v>2210201</v>
      </c>
      <c r="B30" s="12" t="s">
        <v>85</v>
      </c>
      <c r="C30" s="88">
        <f t="shared" si="0"/>
        <v>205.42</v>
      </c>
      <c r="D30" s="88"/>
      <c r="E30" s="88">
        <v>205.42</v>
      </c>
      <c r="F30" s="88"/>
      <c r="G30" s="88"/>
      <c r="H30" s="88"/>
      <c r="I30" s="88"/>
      <c r="J30" s="88"/>
      <c r="K30" s="136"/>
      <c r="L30" s="137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9" sqref="D9:E9"/>
    </sheetView>
  </sheetViews>
  <sheetFormatPr defaultColWidth="9.33203125" defaultRowHeight="11.25"/>
  <cols>
    <col min="1" max="1" width="18.5" style="0" customWidth="1"/>
    <col min="2" max="2" width="31" style="0" customWidth="1"/>
    <col min="3" max="3" width="15.16015625" style="0" customWidth="1"/>
    <col min="4" max="8" width="16" style="0" customWidth="1"/>
  </cols>
  <sheetData>
    <row r="1" ht="13.5">
      <c r="A1" s="117" t="s">
        <v>86</v>
      </c>
    </row>
    <row r="2" spans="1:9" ht="32.25" customHeight="1">
      <c r="A2" s="76" t="s">
        <v>87</v>
      </c>
      <c r="B2" s="76"/>
      <c r="C2" s="76"/>
      <c r="D2" s="76"/>
      <c r="E2" s="76"/>
      <c r="F2" s="76"/>
      <c r="G2" s="76"/>
      <c r="H2" s="76"/>
      <c r="I2" s="93"/>
    </row>
    <row r="4" spans="7:8" ht="12">
      <c r="G4" s="94" t="s">
        <v>2</v>
      </c>
      <c r="H4" s="118"/>
    </row>
    <row r="5" spans="1:8" ht="18" customHeight="1">
      <c r="A5" s="119" t="s">
        <v>5</v>
      </c>
      <c r="B5" s="120" t="s">
        <v>5</v>
      </c>
      <c r="C5" s="121" t="s">
        <v>88</v>
      </c>
      <c r="D5" s="121" t="s">
        <v>89</v>
      </c>
      <c r="E5" s="121" t="s">
        <v>90</v>
      </c>
      <c r="F5" s="121" t="s">
        <v>91</v>
      </c>
      <c r="G5" s="121" t="s">
        <v>92</v>
      </c>
      <c r="H5" s="122" t="s">
        <v>93</v>
      </c>
    </row>
    <row r="6" spans="1:8" ht="11.25">
      <c r="A6" s="98" t="s">
        <v>57</v>
      </c>
      <c r="B6" s="123" t="s">
        <v>58</v>
      </c>
      <c r="C6" s="99" t="s">
        <v>88</v>
      </c>
      <c r="D6" s="99" t="s">
        <v>89</v>
      </c>
      <c r="E6" s="99" t="s">
        <v>90</v>
      </c>
      <c r="F6" s="99" t="s">
        <v>91</v>
      </c>
      <c r="G6" s="99" t="s">
        <v>94</v>
      </c>
      <c r="H6" s="124" t="s">
        <v>95</v>
      </c>
    </row>
    <row r="7" spans="1:8" ht="11.25">
      <c r="A7" s="98" t="s">
        <v>57</v>
      </c>
      <c r="B7" s="123" t="s">
        <v>58</v>
      </c>
      <c r="C7" s="99" t="s">
        <v>88</v>
      </c>
      <c r="D7" s="99" t="s">
        <v>89</v>
      </c>
      <c r="E7" s="99" t="s">
        <v>90</v>
      </c>
      <c r="F7" s="99" t="s">
        <v>91</v>
      </c>
      <c r="G7" s="99" t="s">
        <v>94</v>
      </c>
      <c r="H7" s="124" t="s">
        <v>95</v>
      </c>
    </row>
    <row r="8" spans="1:8" ht="1.5" customHeight="1">
      <c r="A8" s="98" t="s">
        <v>57</v>
      </c>
      <c r="B8" s="123" t="s">
        <v>58</v>
      </c>
      <c r="C8" s="99" t="s">
        <v>88</v>
      </c>
      <c r="D8" s="99" t="s">
        <v>89</v>
      </c>
      <c r="E8" s="99" t="s">
        <v>90</v>
      </c>
      <c r="F8" s="99" t="s">
        <v>91</v>
      </c>
      <c r="G8" s="99" t="s">
        <v>94</v>
      </c>
      <c r="H8" s="124" t="s">
        <v>95</v>
      </c>
    </row>
    <row r="9" spans="1:8" ht="18" customHeight="1">
      <c r="A9" s="125"/>
      <c r="B9" s="126" t="s">
        <v>64</v>
      </c>
      <c r="C9" s="84">
        <f>SUM(D9:H9)</f>
        <v>4910.75</v>
      </c>
      <c r="D9" s="84">
        <v>3956.75</v>
      </c>
      <c r="E9" s="84">
        <v>954</v>
      </c>
      <c r="F9" s="84"/>
      <c r="G9" s="84"/>
      <c r="H9" s="127"/>
    </row>
    <row r="10" spans="1:8" ht="18" customHeight="1">
      <c r="A10" s="85">
        <v>201</v>
      </c>
      <c r="B10" s="86" t="s">
        <v>65</v>
      </c>
      <c r="C10" s="84">
        <f aca="true" t="shared" si="0" ref="C10:C21">SUM(D10:H10)</f>
        <v>15.24</v>
      </c>
      <c r="D10" s="88">
        <v>15.24</v>
      </c>
      <c r="E10" s="12"/>
      <c r="F10" s="12"/>
      <c r="G10" s="12"/>
      <c r="H10" s="128"/>
    </row>
    <row r="11" spans="1:8" ht="18" customHeight="1">
      <c r="A11" s="85">
        <v>20136</v>
      </c>
      <c r="B11" s="86" t="s">
        <v>66</v>
      </c>
      <c r="C11" s="84">
        <f t="shared" si="0"/>
        <v>15.24</v>
      </c>
      <c r="D11" s="88">
        <v>15.24</v>
      </c>
      <c r="E11" s="12"/>
      <c r="F11" s="12"/>
      <c r="G11" s="12"/>
      <c r="H11" s="128"/>
    </row>
    <row r="12" spans="1:8" ht="18" customHeight="1">
      <c r="A12" s="85">
        <v>2013699</v>
      </c>
      <c r="B12" s="86" t="s">
        <v>67</v>
      </c>
      <c r="C12" s="84">
        <f t="shared" si="0"/>
        <v>15.24</v>
      </c>
      <c r="D12" s="88">
        <v>15.24</v>
      </c>
      <c r="E12" s="12"/>
      <c r="F12" s="12"/>
      <c r="G12" s="12"/>
      <c r="H12" s="128"/>
    </row>
    <row r="13" spans="1:8" ht="18" customHeight="1">
      <c r="A13" s="85">
        <v>204</v>
      </c>
      <c r="B13" s="12" t="s">
        <v>68</v>
      </c>
      <c r="C13" s="84">
        <f t="shared" si="0"/>
        <v>4030.04</v>
      </c>
      <c r="D13" s="88">
        <v>4030.04</v>
      </c>
      <c r="E13" s="12"/>
      <c r="F13" s="12"/>
      <c r="G13" s="12"/>
      <c r="H13" s="128"/>
    </row>
    <row r="14" spans="1:8" ht="18" customHeight="1">
      <c r="A14" s="85">
        <v>20402</v>
      </c>
      <c r="B14" s="12" t="s">
        <v>69</v>
      </c>
      <c r="C14" s="84">
        <f t="shared" si="0"/>
        <v>4030.04</v>
      </c>
      <c r="D14" s="88">
        <v>4030.04</v>
      </c>
      <c r="E14" s="12"/>
      <c r="F14" s="12"/>
      <c r="G14" s="12"/>
      <c r="H14" s="128"/>
    </row>
    <row r="15" spans="1:8" ht="18" customHeight="1">
      <c r="A15" s="85">
        <v>2040201</v>
      </c>
      <c r="B15" s="12" t="s">
        <v>70</v>
      </c>
      <c r="C15" s="84">
        <f t="shared" si="0"/>
        <v>3076.04</v>
      </c>
      <c r="D15" s="88">
        <v>3076.04</v>
      </c>
      <c r="E15" s="12"/>
      <c r="F15" s="12"/>
      <c r="G15" s="12"/>
      <c r="H15" s="128"/>
    </row>
    <row r="16" spans="1:8" ht="18" customHeight="1">
      <c r="A16" s="129">
        <v>2040202</v>
      </c>
      <c r="B16" s="12" t="s">
        <v>71</v>
      </c>
      <c r="C16" s="84">
        <f t="shared" si="0"/>
        <v>820.8</v>
      </c>
      <c r="D16" s="88"/>
      <c r="E16" s="12">
        <v>820.8</v>
      </c>
      <c r="F16" s="12"/>
      <c r="G16" s="12"/>
      <c r="H16" s="128"/>
    </row>
    <row r="17" spans="1:8" ht="18" customHeight="1">
      <c r="A17" s="85">
        <v>2040220</v>
      </c>
      <c r="B17" s="12" t="s">
        <v>72</v>
      </c>
      <c r="C17" s="84">
        <f t="shared" si="0"/>
        <v>133.2</v>
      </c>
      <c r="D17" s="88"/>
      <c r="E17" s="12">
        <v>133.2</v>
      </c>
      <c r="F17" s="12"/>
      <c r="G17" s="12"/>
      <c r="H17" s="128"/>
    </row>
    <row r="18" spans="1:8" ht="18" customHeight="1">
      <c r="A18" s="85">
        <v>208</v>
      </c>
      <c r="B18" s="12" t="s">
        <v>73</v>
      </c>
      <c r="C18" s="84">
        <f t="shared" si="0"/>
        <v>472.95</v>
      </c>
      <c r="D18" s="88">
        <v>472.95</v>
      </c>
      <c r="E18" s="12"/>
      <c r="F18" s="12"/>
      <c r="G18" s="12"/>
      <c r="H18" s="128"/>
    </row>
    <row r="19" spans="1:8" ht="18" customHeight="1">
      <c r="A19" s="85">
        <v>20805</v>
      </c>
      <c r="B19" s="12" t="s">
        <v>74</v>
      </c>
      <c r="C19" s="84">
        <f t="shared" si="0"/>
        <v>472.95</v>
      </c>
      <c r="D19" s="88">
        <v>472.95</v>
      </c>
      <c r="E19" s="12"/>
      <c r="F19" s="12"/>
      <c r="G19" s="12"/>
      <c r="H19" s="128"/>
    </row>
    <row r="20" spans="1:8" ht="18" customHeight="1">
      <c r="A20" s="85">
        <v>2080501</v>
      </c>
      <c r="B20" s="12" t="s">
        <v>75</v>
      </c>
      <c r="C20" s="84">
        <f t="shared" si="0"/>
        <v>10.76</v>
      </c>
      <c r="D20" s="88">
        <v>10.76</v>
      </c>
      <c r="E20" s="12"/>
      <c r="F20" s="12"/>
      <c r="G20" s="12"/>
      <c r="H20" s="128"/>
    </row>
    <row r="21" spans="1:8" ht="18" customHeight="1">
      <c r="A21" s="85">
        <v>2080505</v>
      </c>
      <c r="B21" s="12" t="s">
        <v>76</v>
      </c>
      <c r="C21" s="84">
        <f t="shared" si="0"/>
        <v>325.25</v>
      </c>
      <c r="D21" s="88">
        <v>325.25</v>
      </c>
      <c r="E21" s="12"/>
      <c r="F21" s="12"/>
      <c r="G21" s="12"/>
      <c r="H21" s="128"/>
    </row>
    <row r="22" spans="1:8" ht="18" customHeight="1">
      <c r="A22" s="85">
        <v>2080506</v>
      </c>
      <c r="B22" s="12" t="s">
        <v>77</v>
      </c>
      <c r="C22" s="84">
        <f aca="true" t="shared" si="1" ref="C22:C30">SUM(D22:H22)</f>
        <v>136.94</v>
      </c>
      <c r="D22" s="88">
        <v>136.94</v>
      </c>
      <c r="E22" s="12"/>
      <c r="F22" s="12"/>
      <c r="G22" s="12"/>
      <c r="H22" s="128"/>
    </row>
    <row r="23" spans="1:8" ht="18" customHeight="1">
      <c r="A23" s="85">
        <v>210</v>
      </c>
      <c r="B23" s="12" t="s">
        <v>78</v>
      </c>
      <c r="C23" s="84">
        <f t="shared" si="1"/>
        <v>187.1</v>
      </c>
      <c r="D23" s="88">
        <v>187.1</v>
      </c>
      <c r="E23" s="12"/>
      <c r="F23" s="12"/>
      <c r="G23" s="12"/>
      <c r="H23" s="128"/>
    </row>
    <row r="24" spans="1:8" ht="18" customHeight="1">
      <c r="A24" s="85">
        <v>21011</v>
      </c>
      <c r="B24" s="12" t="s">
        <v>79</v>
      </c>
      <c r="C24" s="84">
        <f t="shared" si="1"/>
        <v>187.1</v>
      </c>
      <c r="D24" s="88">
        <v>187.1</v>
      </c>
      <c r="E24" s="12"/>
      <c r="F24" s="12"/>
      <c r="G24" s="12"/>
      <c r="H24" s="128"/>
    </row>
    <row r="25" spans="1:8" ht="18" customHeight="1">
      <c r="A25" s="85">
        <v>2101101</v>
      </c>
      <c r="B25" s="12" t="s">
        <v>80</v>
      </c>
      <c r="C25" s="84">
        <f t="shared" si="1"/>
        <v>162.62</v>
      </c>
      <c r="D25" s="88">
        <v>162.62</v>
      </c>
      <c r="E25" s="12"/>
      <c r="F25" s="12"/>
      <c r="G25" s="12"/>
      <c r="H25" s="128"/>
    </row>
    <row r="26" spans="1:8" ht="18" customHeight="1">
      <c r="A26" s="85">
        <v>2101102</v>
      </c>
      <c r="B26" s="12" t="s">
        <v>81</v>
      </c>
      <c r="C26" s="84">
        <f t="shared" si="1"/>
        <v>7.37</v>
      </c>
      <c r="D26" s="88">
        <v>7.37</v>
      </c>
      <c r="E26" s="12"/>
      <c r="F26" s="12"/>
      <c r="G26" s="12"/>
      <c r="H26" s="128"/>
    </row>
    <row r="27" spans="1:8" ht="18" customHeight="1">
      <c r="A27" s="85">
        <v>2011199</v>
      </c>
      <c r="B27" s="12" t="s">
        <v>82</v>
      </c>
      <c r="C27" s="84">
        <f t="shared" si="1"/>
        <v>17.11</v>
      </c>
      <c r="D27" s="88">
        <v>17.11</v>
      </c>
      <c r="E27" s="12"/>
      <c r="F27" s="12"/>
      <c r="G27" s="12"/>
      <c r="H27" s="128"/>
    </row>
    <row r="28" spans="1:8" ht="18" customHeight="1">
      <c r="A28" s="85">
        <v>221</v>
      </c>
      <c r="B28" s="12" t="s">
        <v>83</v>
      </c>
      <c r="C28" s="84">
        <f t="shared" si="1"/>
        <v>205.42</v>
      </c>
      <c r="D28" s="88">
        <v>205.42</v>
      </c>
      <c r="E28" s="12"/>
      <c r="F28" s="12"/>
      <c r="G28" s="12"/>
      <c r="H28" s="128"/>
    </row>
    <row r="29" spans="1:8" ht="18" customHeight="1">
      <c r="A29" s="85">
        <v>22102</v>
      </c>
      <c r="B29" s="12" t="s">
        <v>84</v>
      </c>
      <c r="C29" s="84">
        <f t="shared" si="1"/>
        <v>205.42</v>
      </c>
      <c r="D29" s="88">
        <v>205.42</v>
      </c>
      <c r="E29" s="12"/>
      <c r="F29" s="12"/>
      <c r="G29" s="12"/>
      <c r="H29" s="128"/>
    </row>
    <row r="30" spans="1:8" ht="18" customHeight="1">
      <c r="A30" s="85">
        <v>2210201</v>
      </c>
      <c r="B30" s="12" t="s">
        <v>85</v>
      </c>
      <c r="C30" s="84">
        <f t="shared" si="1"/>
        <v>205.42</v>
      </c>
      <c r="D30" s="88">
        <v>205.42</v>
      </c>
      <c r="E30" s="12"/>
      <c r="F30" s="12"/>
      <c r="G30" s="12"/>
      <c r="H30" s="128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8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H36" sqref="H3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92" t="s">
        <v>96</v>
      </c>
    </row>
    <row r="2" spans="1:10" ht="30" customHeight="1">
      <c r="A2" s="76" t="s">
        <v>97</v>
      </c>
      <c r="B2" s="76"/>
      <c r="C2" s="76"/>
      <c r="D2" s="76"/>
      <c r="E2" s="76"/>
      <c r="F2" s="76"/>
      <c r="G2" s="93"/>
      <c r="H2" s="93"/>
      <c r="I2" s="93"/>
      <c r="J2" s="93"/>
    </row>
    <row r="4" spans="5:6" ht="11.25">
      <c r="E4" s="94" t="s">
        <v>2</v>
      </c>
      <c r="F4" s="94"/>
    </row>
    <row r="5" spans="1:7" ht="23.25" customHeight="1">
      <c r="A5" s="95" t="s">
        <v>98</v>
      </c>
      <c r="B5" s="96" t="s">
        <v>98</v>
      </c>
      <c r="C5" s="97" t="s">
        <v>99</v>
      </c>
      <c r="D5" s="97"/>
      <c r="E5" s="97"/>
      <c r="F5" s="97"/>
      <c r="G5" s="97"/>
    </row>
    <row r="6" spans="1:7" ht="12" customHeight="1">
      <c r="A6" s="98" t="s">
        <v>100</v>
      </c>
      <c r="B6" s="99" t="s">
        <v>6</v>
      </c>
      <c r="C6" s="99" t="s">
        <v>101</v>
      </c>
      <c r="D6" s="97" t="s">
        <v>6</v>
      </c>
      <c r="E6" s="97"/>
      <c r="F6" s="97"/>
      <c r="G6" s="97"/>
    </row>
    <row r="7" spans="1:7" ht="12">
      <c r="A7" s="98" t="s">
        <v>100</v>
      </c>
      <c r="B7" s="99" t="s">
        <v>102</v>
      </c>
      <c r="C7" s="99" t="s">
        <v>101</v>
      </c>
      <c r="D7" s="97" t="s">
        <v>103</v>
      </c>
      <c r="E7" s="99" t="s">
        <v>104</v>
      </c>
      <c r="F7" s="99" t="s">
        <v>105</v>
      </c>
      <c r="G7" s="99" t="s">
        <v>106</v>
      </c>
    </row>
    <row r="8" spans="1:7" ht="13.5" customHeight="1">
      <c r="A8" s="100" t="s">
        <v>107</v>
      </c>
      <c r="B8" s="84">
        <f>SUM(B9:B11)</f>
        <v>4910.75</v>
      </c>
      <c r="C8" s="101" t="s">
        <v>9</v>
      </c>
      <c r="D8" s="84">
        <f>SUM(E8:G8)</f>
        <v>15.24</v>
      </c>
      <c r="E8" s="102">
        <v>15.24</v>
      </c>
      <c r="F8" s="103"/>
      <c r="G8" s="12"/>
    </row>
    <row r="9" spans="1:7" ht="13.5" customHeight="1">
      <c r="A9" s="100" t="s">
        <v>104</v>
      </c>
      <c r="B9" s="84">
        <v>4910.75</v>
      </c>
      <c r="C9" s="101" t="s">
        <v>11</v>
      </c>
      <c r="D9" s="84">
        <f aca="true" t="shared" si="0" ref="D9:D32">SUM(E9:G9)</f>
        <v>0</v>
      </c>
      <c r="E9" s="102"/>
      <c r="F9" s="103"/>
      <c r="G9" s="12"/>
    </row>
    <row r="10" spans="1:7" ht="13.5" customHeight="1">
      <c r="A10" s="100" t="s">
        <v>105</v>
      </c>
      <c r="B10" s="84"/>
      <c r="C10" s="101" t="s">
        <v>13</v>
      </c>
      <c r="D10" s="84">
        <f t="shared" si="0"/>
        <v>0</v>
      </c>
      <c r="E10" s="102"/>
      <c r="F10" s="103"/>
      <c r="G10" s="12"/>
    </row>
    <row r="11" spans="1:7" ht="13.5" customHeight="1">
      <c r="A11" s="100" t="s">
        <v>106</v>
      </c>
      <c r="B11" s="84"/>
      <c r="C11" s="101" t="s">
        <v>15</v>
      </c>
      <c r="D11" s="84">
        <f t="shared" si="0"/>
        <v>4030.04</v>
      </c>
      <c r="E11" s="102">
        <v>4030.04</v>
      </c>
      <c r="F11" s="103"/>
      <c r="G11" s="12"/>
    </row>
    <row r="12" spans="1:7" ht="13.5" customHeight="1">
      <c r="A12" s="100"/>
      <c r="B12" s="84"/>
      <c r="C12" s="101" t="s">
        <v>17</v>
      </c>
      <c r="D12" s="84">
        <f t="shared" si="0"/>
        <v>0</v>
      </c>
      <c r="E12" s="102"/>
      <c r="F12" s="103"/>
      <c r="G12" s="12"/>
    </row>
    <row r="13" spans="1:7" ht="13.5" customHeight="1">
      <c r="A13" s="100"/>
      <c r="B13" s="84"/>
      <c r="C13" s="101" t="s">
        <v>19</v>
      </c>
      <c r="D13" s="84">
        <f t="shared" si="0"/>
        <v>0</v>
      </c>
      <c r="E13" s="102"/>
      <c r="F13" s="103"/>
      <c r="G13" s="12"/>
    </row>
    <row r="14" spans="1:7" ht="13.5" customHeight="1">
      <c r="A14" s="100"/>
      <c r="B14" s="84"/>
      <c r="C14" s="101" t="s">
        <v>20</v>
      </c>
      <c r="D14" s="84">
        <f t="shared" si="0"/>
        <v>0</v>
      </c>
      <c r="E14" s="102"/>
      <c r="F14" s="103"/>
      <c r="G14" s="12"/>
    </row>
    <row r="15" spans="1:7" ht="13.5" customHeight="1">
      <c r="A15" s="100"/>
      <c r="B15" s="84"/>
      <c r="C15" s="101" t="s">
        <v>21</v>
      </c>
      <c r="D15" s="84">
        <f t="shared" si="0"/>
        <v>472.95</v>
      </c>
      <c r="E15" s="102">
        <v>472.95</v>
      </c>
      <c r="F15" s="103"/>
      <c r="G15" s="12"/>
    </row>
    <row r="16" spans="1:7" ht="13.5" customHeight="1">
      <c r="A16" s="100"/>
      <c r="B16" s="84"/>
      <c r="C16" s="101" t="s">
        <v>22</v>
      </c>
      <c r="D16" s="84">
        <f t="shared" si="0"/>
        <v>187.1</v>
      </c>
      <c r="E16" s="102">
        <v>187.1</v>
      </c>
      <c r="F16" s="103"/>
      <c r="G16" s="12"/>
    </row>
    <row r="17" spans="1:7" ht="13.5" customHeight="1">
      <c r="A17" s="100"/>
      <c r="B17" s="84"/>
      <c r="C17" s="101" t="s">
        <v>23</v>
      </c>
      <c r="D17" s="84">
        <f t="shared" si="0"/>
        <v>0</v>
      </c>
      <c r="E17" s="102"/>
      <c r="F17" s="103"/>
      <c r="G17" s="12"/>
    </row>
    <row r="18" spans="1:7" ht="13.5" customHeight="1">
      <c r="A18" s="100"/>
      <c r="B18" s="84"/>
      <c r="C18" s="101" t="s">
        <v>24</v>
      </c>
      <c r="D18" s="84">
        <f t="shared" si="0"/>
        <v>0</v>
      </c>
      <c r="E18" s="102"/>
      <c r="F18" s="103"/>
      <c r="G18" s="12"/>
    </row>
    <row r="19" spans="1:7" ht="13.5" customHeight="1">
      <c r="A19" s="100"/>
      <c r="B19" s="84"/>
      <c r="C19" s="101" t="s">
        <v>25</v>
      </c>
      <c r="D19" s="84">
        <f t="shared" si="0"/>
        <v>0</v>
      </c>
      <c r="E19" s="102"/>
      <c r="F19" s="103"/>
      <c r="G19" s="12"/>
    </row>
    <row r="20" spans="1:7" ht="13.5" customHeight="1">
      <c r="A20" s="100"/>
      <c r="B20" s="84"/>
      <c r="C20" s="101" t="s">
        <v>26</v>
      </c>
      <c r="D20" s="84">
        <f t="shared" si="0"/>
        <v>0</v>
      </c>
      <c r="E20" s="102"/>
      <c r="F20" s="103"/>
      <c r="G20" s="12"/>
    </row>
    <row r="21" spans="1:7" ht="13.5" customHeight="1">
      <c r="A21" s="100"/>
      <c r="B21" s="84"/>
      <c r="C21" s="101" t="s">
        <v>27</v>
      </c>
      <c r="D21" s="84">
        <f t="shared" si="0"/>
        <v>0</v>
      </c>
      <c r="E21" s="102"/>
      <c r="F21" s="103"/>
      <c r="G21" s="12"/>
    </row>
    <row r="22" spans="1:7" ht="13.5" customHeight="1">
      <c r="A22" s="100"/>
      <c r="B22" s="104"/>
      <c r="C22" s="101" t="s">
        <v>28</v>
      </c>
      <c r="D22" s="84">
        <f t="shared" si="0"/>
        <v>0</v>
      </c>
      <c r="E22" s="102"/>
      <c r="F22" s="103"/>
      <c r="G22" s="12"/>
    </row>
    <row r="23" spans="1:7" ht="13.5" customHeight="1">
      <c r="A23" s="100"/>
      <c r="B23" s="104"/>
      <c r="C23" s="101" t="s">
        <v>29</v>
      </c>
      <c r="D23" s="84">
        <f t="shared" si="0"/>
        <v>0</v>
      </c>
      <c r="E23" s="102"/>
      <c r="F23" s="103"/>
      <c r="G23" s="12"/>
    </row>
    <row r="24" spans="1:7" ht="13.5" customHeight="1">
      <c r="A24" s="100"/>
      <c r="B24" s="104"/>
      <c r="C24" s="101" t="s">
        <v>30</v>
      </c>
      <c r="D24" s="84">
        <f t="shared" si="0"/>
        <v>0</v>
      </c>
      <c r="E24" s="102"/>
      <c r="F24" s="103"/>
      <c r="G24" s="12"/>
    </row>
    <row r="25" spans="1:7" ht="13.5" customHeight="1">
      <c r="A25" s="100"/>
      <c r="B25" s="104"/>
      <c r="C25" s="101" t="s">
        <v>31</v>
      </c>
      <c r="D25" s="84">
        <f t="shared" si="0"/>
        <v>0</v>
      </c>
      <c r="E25" s="102"/>
      <c r="F25" s="103"/>
      <c r="G25" s="12"/>
    </row>
    <row r="26" spans="1:7" ht="13.5" customHeight="1">
      <c r="A26" s="100"/>
      <c r="B26" s="104"/>
      <c r="C26" s="101" t="s">
        <v>32</v>
      </c>
      <c r="D26" s="84">
        <f t="shared" si="0"/>
        <v>205.42</v>
      </c>
      <c r="E26" s="102">
        <v>205.42</v>
      </c>
      <c r="F26" s="103"/>
      <c r="G26" s="12"/>
    </row>
    <row r="27" spans="1:7" ht="13.5" customHeight="1">
      <c r="A27" s="105"/>
      <c r="B27" s="84"/>
      <c r="C27" s="101" t="s">
        <v>33</v>
      </c>
      <c r="D27" s="84">
        <f t="shared" si="0"/>
        <v>0</v>
      </c>
      <c r="E27" s="102"/>
      <c r="F27" s="103"/>
      <c r="G27" s="12"/>
    </row>
    <row r="28" spans="1:7" ht="13.5" customHeight="1">
      <c r="A28" s="105"/>
      <c r="B28" s="84"/>
      <c r="C28" s="101" t="s">
        <v>34</v>
      </c>
      <c r="D28" s="84">
        <f t="shared" si="0"/>
        <v>0</v>
      </c>
      <c r="E28" s="102"/>
      <c r="F28" s="103"/>
      <c r="G28" s="12"/>
    </row>
    <row r="29" spans="1:7" ht="13.5" customHeight="1">
      <c r="A29" s="100"/>
      <c r="B29" s="104"/>
      <c r="C29" s="101" t="s">
        <v>35</v>
      </c>
      <c r="D29" s="84">
        <f t="shared" si="0"/>
        <v>0</v>
      </c>
      <c r="E29" s="102"/>
      <c r="F29" s="103"/>
      <c r="G29" s="12"/>
    </row>
    <row r="30" spans="1:7" ht="13.5" customHeight="1">
      <c r="A30" s="100" t="s">
        <v>108</v>
      </c>
      <c r="B30" s="84">
        <f>SUM(B31:B33)</f>
        <v>0</v>
      </c>
      <c r="C30" s="101" t="s">
        <v>36</v>
      </c>
      <c r="D30" s="84">
        <f t="shared" si="0"/>
        <v>0</v>
      </c>
      <c r="E30" s="102"/>
      <c r="F30" s="103"/>
      <c r="G30" s="12"/>
    </row>
    <row r="31" spans="1:7" ht="13.5" customHeight="1">
      <c r="A31" s="106" t="s">
        <v>109</v>
      </c>
      <c r="B31" s="107"/>
      <c r="C31" s="101" t="s">
        <v>37</v>
      </c>
      <c r="D31" s="84">
        <f t="shared" si="0"/>
        <v>0</v>
      </c>
      <c r="E31" s="102"/>
      <c r="F31" s="103"/>
      <c r="G31" s="12"/>
    </row>
    <row r="32" spans="1:7" ht="13.5" customHeight="1">
      <c r="A32" s="106" t="s">
        <v>110</v>
      </c>
      <c r="B32" s="107"/>
      <c r="C32" s="97" t="s">
        <v>111</v>
      </c>
      <c r="D32" s="84">
        <f t="shared" si="0"/>
        <v>4910.75</v>
      </c>
      <c r="E32" s="84">
        <f>SUM(E8:E31)</f>
        <v>4910.75</v>
      </c>
      <c r="F32" s="84">
        <f>SUM(F8:F31)</f>
        <v>0</v>
      </c>
      <c r="G32" s="84">
        <f>SUM(G8:G31)</f>
        <v>0</v>
      </c>
    </row>
    <row r="33" spans="1:7" ht="13.5" customHeight="1">
      <c r="A33" s="106" t="s">
        <v>106</v>
      </c>
      <c r="B33" s="107"/>
      <c r="C33" s="108" t="s">
        <v>42</v>
      </c>
      <c r="D33" s="84">
        <f>SUM(E33:F33)</f>
        <v>0</v>
      </c>
      <c r="E33" s="107"/>
      <c r="F33" s="109"/>
      <c r="G33" s="12"/>
    </row>
    <row r="34" spans="1:7" ht="13.5" customHeight="1">
      <c r="A34" s="110" t="s">
        <v>112</v>
      </c>
      <c r="B34" s="111">
        <f>B8+B30</f>
        <v>4910.75</v>
      </c>
      <c r="C34" s="112" t="s">
        <v>113</v>
      </c>
      <c r="D34" s="111">
        <f>D32</f>
        <v>4910.75</v>
      </c>
      <c r="E34" s="111">
        <f>E32</f>
        <v>4910.75</v>
      </c>
      <c r="F34" s="111">
        <f>F32</f>
        <v>0</v>
      </c>
      <c r="G34" s="111">
        <f>G32</f>
        <v>0</v>
      </c>
    </row>
    <row r="35" ht="30" customHeight="1">
      <c r="A35" s="113" t="s">
        <v>114</v>
      </c>
    </row>
    <row r="36" spans="1:6" ht="23.25" customHeight="1">
      <c r="A36" s="114" t="s">
        <v>115</v>
      </c>
      <c r="B36" s="115"/>
      <c r="C36" s="115"/>
      <c r="D36" s="115"/>
      <c r="E36" s="115"/>
      <c r="F36" s="115"/>
    </row>
    <row r="37" ht="16.5" customHeight="1">
      <c r="A37" s="116" t="s">
        <v>116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F2"/>
    <mergeCell ref="E4:F4"/>
    <mergeCell ref="A5:B5"/>
    <mergeCell ref="C5:G5"/>
    <mergeCell ref="D6:G6"/>
    <mergeCell ref="A36:F3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3" width="20.33203125" style="75" customWidth="1"/>
    <col min="4" max="6" width="21.5" style="0" customWidth="1"/>
  </cols>
  <sheetData>
    <row r="1" spans="1:6" ht="14.25" customHeight="1">
      <c r="A1" s="51" t="s">
        <v>117</v>
      </c>
      <c r="B1" s="21"/>
      <c r="C1" s="21"/>
      <c r="D1" s="21"/>
      <c r="E1" s="21"/>
      <c r="F1" s="21"/>
    </row>
    <row r="2" spans="1:7" ht="54" customHeight="1">
      <c r="A2" s="52" t="s">
        <v>118</v>
      </c>
      <c r="B2" s="76"/>
      <c r="C2" s="76"/>
      <c r="D2" s="76"/>
      <c r="E2" s="76"/>
      <c r="F2" s="76"/>
      <c r="G2" s="77"/>
    </row>
    <row r="3" spans="2:6" s="53" customFormat="1" ht="23.25" customHeight="1">
      <c r="B3" s="6" t="s">
        <v>2</v>
      </c>
      <c r="C3" s="6"/>
      <c r="D3" s="6"/>
      <c r="E3" s="6"/>
      <c r="F3" s="6"/>
    </row>
    <row r="4" spans="1:6" s="74" customFormat="1" ht="20.25" customHeight="1">
      <c r="A4" s="78" t="s">
        <v>119</v>
      </c>
      <c r="B4" s="56" t="s">
        <v>120</v>
      </c>
      <c r="C4" s="56" t="s">
        <v>121</v>
      </c>
      <c r="D4" s="79" t="s">
        <v>6</v>
      </c>
      <c r="E4" s="80"/>
      <c r="F4" s="81"/>
    </row>
    <row r="5" spans="1:6" s="74" customFormat="1" ht="20.25" customHeight="1">
      <c r="A5" s="59" t="s">
        <v>122</v>
      </c>
      <c r="B5" s="60"/>
      <c r="C5" s="60"/>
      <c r="D5" s="8" t="s">
        <v>64</v>
      </c>
      <c r="E5" s="8" t="s">
        <v>89</v>
      </c>
      <c r="F5" s="82" t="s">
        <v>90</v>
      </c>
    </row>
    <row r="6" spans="1:6" s="74" customFormat="1" ht="20.25" customHeight="1">
      <c r="A6" s="32"/>
      <c r="B6" s="64" t="s">
        <v>64</v>
      </c>
      <c r="C6" s="83">
        <v>4722.07</v>
      </c>
      <c r="D6" s="64">
        <f>E6+F6</f>
        <v>4910.75</v>
      </c>
      <c r="E6" s="84">
        <v>3956.75</v>
      </c>
      <c r="F6" s="84">
        <v>954</v>
      </c>
    </row>
    <row r="7" spans="1:6" s="74" customFormat="1" ht="20.25" customHeight="1">
      <c r="A7" s="85">
        <v>201</v>
      </c>
      <c r="B7" s="86" t="s">
        <v>65</v>
      </c>
      <c r="C7" s="87">
        <v>15.34</v>
      </c>
      <c r="D7" s="64">
        <f aca="true" t="shared" si="0" ref="D7:D33">E7+F7</f>
        <v>15.24</v>
      </c>
      <c r="E7" s="88">
        <v>15.24</v>
      </c>
      <c r="F7" s="12"/>
    </row>
    <row r="8" spans="1:6" s="74" customFormat="1" ht="20.25" customHeight="1">
      <c r="A8" s="85">
        <v>20136</v>
      </c>
      <c r="B8" s="86" t="s">
        <v>66</v>
      </c>
      <c r="C8" s="87">
        <v>15.34</v>
      </c>
      <c r="D8" s="64">
        <f t="shared" si="0"/>
        <v>15.24</v>
      </c>
      <c r="E8" s="88">
        <v>15.24</v>
      </c>
      <c r="F8" s="12"/>
    </row>
    <row r="9" spans="1:6" s="74" customFormat="1" ht="20.25" customHeight="1">
      <c r="A9" s="85">
        <v>2013699</v>
      </c>
      <c r="B9" s="86" t="s">
        <v>67</v>
      </c>
      <c r="C9" s="87">
        <v>15.34</v>
      </c>
      <c r="D9" s="64">
        <f t="shared" si="0"/>
        <v>15.24</v>
      </c>
      <c r="E9" s="88">
        <v>15.24</v>
      </c>
      <c r="F9" s="12"/>
    </row>
    <row r="10" spans="1:6" s="74" customFormat="1" ht="20.25" customHeight="1">
      <c r="A10" s="85">
        <v>204</v>
      </c>
      <c r="B10" s="12" t="s">
        <v>68</v>
      </c>
      <c r="C10" s="89">
        <v>3895.56</v>
      </c>
      <c r="D10" s="64">
        <f t="shared" si="0"/>
        <v>4030.04</v>
      </c>
      <c r="E10" s="88">
        <v>4030.04</v>
      </c>
      <c r="F10" s="12"/>
    </row>
    <row r="11" spans="1:6" s="74" customFormat="1" ht="20.25" customHeight="1">
      <c r="A11" s="85">
        <v>20402</v>
      </c>
      <c r="B11" s="12" t="s">
        <v>69</v>
      </c>
      <c r="C11" s="87">
        <v>3895.56</v>
      </c>
      <c r="D11" s="64">
        <f t="shared" si="0"/>
        <v>4030.04</v>
      </c>
      <c r="E11" s="88">
        <v>4030.04</v>
      </c>
      <c r="F11" s="12"/>
    </row>
    <row r="12" spans="1:6" s="74" customFormat="1" ht="20.25" customHeight="1">
      <c r="A12" s="85">
        <v>2040201</v>
      </c>
      <c r="B12" s="12" t="s">
        <v>70</v>
      </c>
      <c r="C12" s="87">
        <v>3661.36</v>
      </c>
      <c r="D12" s="64">
        <f t="shared" si="0"/>
        <v>3076.04</v>
      </c>
      <c r="E12" s="88">
        <v>3076.04</v>
      </c>
      <c r="F12" s="12"/>
    </row>
    <row r="13" spans="1:6" s="74" customFormat="1" ht="20.25" customHeight="1">
      <c r="A13" s="90">
        <v>2040202</v>
      </c>
      <c r="B13" s="12" t="s">
        <v>71</v>
      </c>
      <c r="C13" s="89"/>
      <c r="D13" s="64">
        <f t="shared" si="0"/>
        <v>820.8</v>
      </c>
      <c r="E13" s="88"/>
      <c r="F13" s="12">
        <v>820.8</v>
      </c>
    </row>
    <row r="14" spans="1:6" s="74" customFormat="1" ht="20.25" customHeight="1">
      <c r="A14" s="90">
        <v>2040204</v>
      </c>
      <c r="B14" s="12" t="s">
        <v>123</v>
      </c>
      <c r="C14" s="91">
        <v>136</v>
      </c>
      <c r="D14" s="64"/>
      <c r="E14" s="88"/>
      <c r="F14" s="12"/>
    </row>
    <row r="15" spans="1:6" s="74" customFormat="1" ht="20.25" customHeight="1">
      <c r="A15" s="90">
        <v>2040205</v>
      </c>
      <c r="B15" s="86" t="s">
        <v>124</v>
      </c>
      <c r="C15" s="91">
        <v>34.2</v>
      </c>
      <c r="D15" s="64"/>
      <c r="E15" s="88"/>
      <c r="F15" s="12"/>
    </row>
    <row r="16" spans="1:6" s="74" customFormat="1" ht="20.25" customHeight="1">
      <c r="A16" s="90">
        <v>2040217</v>
      </c>
      <c r="B16" s="12" t="s">
        <v>125</v>
      </c>
      <c r="C16" s="91">
        <v>60</v>
      </c>
      <c r="D16" s="64"/>
      <c r="E16" s="88"/>
      <c r="F16" s="12"/>
    </row>
    <row r="17" spans="1:6" s="74" customFormat="1" ht="20.25" customHeight="1">
      <c r="A17" s="90">
        <v>2040218</v>
      </c>
      <c r="B17" s="12" t="s">
        <v>126</v>
      </c>
      <c r="C17" s="91">
        <v>4</v>
      </c>
      <c r="D17" s="64"/>
      <c r="E17" s="88"/>
      <c r="F17" s="12"/>
    </row>
    <row r="18" spans="1:6" s="74" customFormat="1" ht="20.25" customHeight="1">
      <c r="A18" s="12">
        <v>2040220</v>
      </c>
      <c r="B18" s="86" t="s">
        <v>127</v>
      </c>
      <c r="C18" s="89"/>
      <c r="D18" s="64">
        <f t="shared" si="0"/>
        <v>133.2</v>
      </c>
      <c r="E18" s="88"/>
      <c r="F18" s="12">
        <v>133.2</v>
      </c>
    </row>
    <row r="19" spans="1:6" s="74" customFormat="1" ht="20.25" customHeight="1">
      <c r="A19" s="85">
        <v>208</v>
      </c>
      <c r="B19" s="12" t="s">
        <v>73</v>
      </c>
      <c r="C19" s="87">
        <v>454.45</v>
      </c>
      <c r="D19" s="64">
        <f t="shared" si="0"/>
        <v>472.95</v>
      </c>
      <c r="E19" s="88">
        <v>472.95</v>
      </c>
      <c r="F19" s="12"/>
    </row>
    <row r="20" spans="1:6" s="74" customFormat="1" ht="20.25" customHeight="1">
      <c r="A20" s="85">
        <v>20805</v>
      </c>
      <c r="B20" s="12" t="s">
        <v>74</v>
      </c>
      <c r="C20" s="87">
        <v>454.45</v>
      </c>
      <c r="D20" s="64">
        <f t="shared" si="0"/>
        <v>472.95</v>
      </c>
      <c r="E20" s="88">
        <v>472.95</v>
      </c>
      <c r="F20" s="12"/>
    </row>
    <row r="21" spans="1:6" s="74" customFormat="1" ht="20.25" customHeight="1">
      <c r="A21" s="85">
        <v>2080501</v>
      </c>
      <c r="B21" s="12" t="s">
        <v>75</v>
      </c>
      <c r="C21" s="87"/>
      <c r="D21" s="64">
        <f t="shared" si="0"/>
        <v>10.76</v>
      </c>
      <c r="E21" s="88">
        <v>10.76</v>
      </c>
      <c r="F21" s="12"/>
    </row>
    <row r="22" spans="1:6" s="74" customFormat="1" ht="20.25" customHeight="1">
      <c r="A22" s="85">
        <v>2080504</v>
      </c>
      <c r="B22" s="86" t="s">
        <v>128</v>
      </c>
      <c r="C22" s="87">
        <v>9.14</v>
      </c>
      <c r="D22" s="64"/>
      <c r="E22" s="88"/>
      <c r="F22" s="12"/>
    </row>
    <row r="23" spans="1:6" s="74" customFormat="1" ht="20.25" customHeight="1">
      <c r="A23" s="85">
        <v>2080505</v>
      </c>
      <c r="B23" s="12" t="s">
        <v>76</v>
      </c>
      <c r="C23" s="89">
        <v>317.01</v>
      </c>
      <c r="D23" s="64">
        <f t="shared" si="0"/>
        <v>325.25</v>
      </c>
      <c r="E23" s="88">
        <v>325.25</v>
      </c>
      <c r="F23" s="12"/>
    </row>
    <row r="24" spans="1:6" s="74" customFormat="1" ht="20.25" customHeight="1">
      <c r="A24" s="85">
        <v>2080506</v>
      </c>
      <c r="B24" s="12" t="s">
        <v>77</v>
      </c>
      <c r="C24" s="89">
        <v>126.8</v>
      </c>
      <c r="D24" s="64">
        <f t="shared" si="0"/>
        <v>136.94</v>
      </c>
      <c r="E24" s="88">
        <v>136.94</v>
      </c>
      <c r="F24" s="12"/>
    </row>
    <row r="25" spans="1:6" s="74" customFormat="1" ht="20.25" customHeight="1">
      <c r="A25" s="85">
        <v>2080599</v>
      </c>
      <c r="B25" s="86" t="s">
        <v>129</v>
      </c>
      <c r="C25" s="89">
        <v>1.5</v>
      </c>
      <c r="D25" s="64"/>
      <c r="E25" s="88"/>
      <c r="F25" s="12"/>
    </row>
    <row r="26" spans="1:6" s="74" customFormat="1" ht="20.25" customHeight="1">
      <c r="A26" s="85">
        <v>210</v>
      </c>
      <c r="B26" s="12" t="s">
        <v>78</v>
      </c>
      <c r="C26" s="89">
        <v>166.52</v>
      </c>
      <c r="D26" s="64">
        <f t="shared" si="0"/>
        <v>187.1</v>
      </c>
      <c r="E26" s="88">
        <v>187.1</v>
      </c>
      <c r="F26" s="12"/>
    </row>
    <row r="27" spans="1:6" s="74" customFormat="1" ht="20.25" customHeight="1">
      <c r="A27" s="85">
        <v>21011</v>
      </c>
      <c r="B27" s="12" t="s">
        <v>79</v>
      </c>
      <c r="C27" s="89">
        <v>166.52</v>
      </c>
      <c r="D27" s="64">
        <f t="shared" si="0"/>
        <v>187.1</v>
      </c>
      <c r="E27" s="88">
        <v>187.1</v>
      </c>
      <c r="F27" s="12"/>
    </row>
    <row r="28" spans="1:6" s="74" customFormat="1" ht="20.25" customHeight="1">
      <c r="A28" s="85">
        <v>2101101</v>
      </c>
      <c r="B28" s="12" t="s">
        <v>80</v>
      </c>
      <c r="C28" s="87">
        <v>150.58</v>
      </c>
      <c r="D28" s="64">
        <f t="shared" si="0"/>
        <v>162.62</v>
      </c>
      <c r="E28" s="88">
        <v>162.62</v>
      </c>
      <c r="F28" s="12"/>
    </row>
    <row r="29" spans="1:6" s="74" customFormat="1" ht="20.25" customHeight="1">
      <c r="A29" s="85">
        <v>2101102</v>
      </c>
      <c r="B29" s="12" t="s">
        <v>81</v>
      </c>
      <c r="C29" s="89">
        <v>0.09</v>
      </c>
      <c r="D29" s="64">
        <f t="shared" si="0"/>
        <v>7.37</v>
      </c>
      <c r="E29" s="88">
        <v>7.37</v>
      </c>
      <c r="F29" s="12"/>
    </row>
    <row r="30" spans="1:6" s="74" customFormat="1" ht="20.25" customHeight="1">
      <c r="A30" s="85">
        <v>2011199</v>
      </c>
      <c r="B30" s="12" t="s">
        <v>82</v>
      </c>
      <c r="C30" s="89">
        <v>15.85</v>
      </c>
      <c r="D30" s="64">
        <f t="shared" si="0"/>
        <v>17.11</v>
      </c>
      <c r="E30" s="88">
        <v>17.11</v>
      </c>
      <c r="F30" s="12"/>
    </row>
    <row r="31" spans="1:6" s="74" customFormat="1" ht="20.25" customHeight="1">
      <c r="A31" s="85">
        <v>221</v>
      </c>
      <c r="B31" s="12" t="s">
        <v>83</v>
      </c>
      <c r="C31" s="87">
        <v>190.2</v>
      </c>
      <c r="D31" s="64">
        <f t="shared" si="0"/>
        <v>205.42</v>
      </c>
      <c r="E31" s="88">
        <v>205.42</v>
      </c>
      <c r="F31" s="12"/>
    </row>
    <row r="32" spans="1:6" s="74" customFormat="1" ht="20.25" customHeight="1">
      <c r="A32" s="85">
        <v>22102</v>
      </c>
      <c r="B32" s="12" t="s">
        <v>84</v>
      </c>
      <c r="C32" s="87">
        <v>190.2</v>
      </c>
      <c r="D32" s="64">
        <f t="shared" si="0"/>
        <v>205.42</v>
      </c>
      <c r="E32" s="88">
        <v>205.42</v>
      </c>
      <c r="F32" s="12"/>
    </row>
    <row r="33" spans="1:6" s="74" customFormat="1" ht="20.25" customHeight="1">
      <c r="A33" s="85">
        <v>2210201</v>
      </c>
      <c r="B33" s="12" t="s">
        <v>85</v>
      </c>
      <c r="C33" s="87">
        <v>190.2</v>
      </c>
      <c r="D33" s="64">
        <f t="shared" si="0"/>
        <v>205.42</v>
      </c>
      <c r="E33" s="88">
        <v>205.42</v>
      </c>
      <c r="F33" s="12"/>
    </row>
  </sheetData>
  <sheetProtection/>
  <mergeCells count="6">
    <mergeCell ref="A1:F1"/>
    <mergeCell ref="A2:F2"/>
    <mergeCell ref="B3:F3"/>
    <mergeCell ref="D4:F4"/>
    <mergeCell ref="B4:B5"/>
    <mergeCell ref="C4:C5"/>
  </mergeCells>
  <printOptions horizontalCentered="1"/>
  <pageMargins left="0.47" right="0.37" top="0.46" bottom="0.36" header="0.41" footer="0.25"/>
  <pageSetup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J22" sqref="J2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21.83203125" style="50" customWidth="1"/>
    <col min="5" max="5" width="18.66015625" style="50" customWidth="1"/>
    <col min="6" max="6" width="16.33203125" style="50" customWidth="1"/>
  </cols>
  <sheetData>
    <row r="1" spans="1:4" ht="18">
      <c r="A1" s="51" t="s">
        <v>130</v>
      </c>
      <c r="B1" s="21"/>
      <c r="C1" s="21"/>
      <c r="D1" s="21"/>
    </row>
    <row r="2" spans="1:6" ht="94.5" customHeight="1">
      <c r="A2" s="52" t="s">
        <v>131</v>
      </c>
      <c r="B2" s="52"/>
      <c r="C2" s="52"/>
      <c r="D2" s="52"/>
      <c r="E2" s="52"/>
      <c r="F2" s="52"/>
    </row>
    <row r="3" spans="1:6" ht="18.75">
      <c r="A3" s="53"/>
      <c r="B3" s="53"/>
      <c r="C3" s="6" t="s">
        <v>2</v>
      </c>
      <c r="D3" s="6"/>
      <c r="E3" s="6"/>
      <c r="F3" s="6"/>
    </row>
    <row r="4" spans="1:6" ht="18.75" customHeight="1">
      <c r="A4" s="54" t="s">
        <v>119</v>
      </c>
      <c r="B4" s="55"/>
      <c r="C4" s="56" t="s">
        <v>132</v>
      </c>
      <c r="D4" s="57" t="s">
        <v>6</v>
      </c>
      <c r="E4" s="57"/>
      <c r="F4" s="58"/>
    </row>
    <row r="5" spans="1:6" ht="23.25" customHeight="1">
      <c r="A5" s="59" t="s">
        <v>133</v>
      </c>
      <c r="B5" s="8" t="s">
        <v>134</v>
      </c>
      <c r="C5" s="60"/>
      <c r="D5" s="61" t="s">
        <v>64</v>
      </c>
      <c r="E5" s="61" t="s">
        <v>135</v>
      </c>
      <c r="F5" s="62" t="s">
        <v>136</v>
      </c>
    </row>
    <row r="6" spans="1:6" ht="23.25" customHeight="1">
      <c r="A6" s="59"/>
      <c r="B6" s="8" t="s">
        <v>64</v>
      </c>
      <c r="C6" s="63"/>
      <c r="D6" s="61">
        <f aca="true" t="shared" si="0" ref="D6:F6">D7+D17+D40</f>
        <v>3956.75</v>
      </c>
      <c r="E6" s="61">
        <f t="shared" si="0"/>
        <v>3384.25</v>
      </c>
      <c r="F6" s="61">
        <f t="shared" si="0"/>
        <v>572.5</v>
      </c>
    </row>
    <row r="7" spans="1:6" ht="14.25">
      <c r="A7" s="32">
        <v>301</v>
      </c>
      <c r="B7" s="64"/>
      <c r="C7" s="65" t="s">
        <v>137</v>
      </c>
      <c r="D7" s="66">
        <f>SUM(E7:F7)</f>
        <v>3313.49</v>
      </c>
      <c r="E7" s="67">
        <f>SUM(E8:E16)</f>
        <v>3313.49</v>
      </c>
      <c r="F7" s="67"/>
    </row>
    <row r="8" spans="1:6" ht="14.25">
      <c r="A8" s="68"/>
      <c r="B8" s="69">
        <v>30101</v>
      </c>
      <c r="C8" s="70" t="s">
        <v>138</v>
      </c>
      <c r="D8" s="66">
        <f>SUM(E8:F8)</f>
        <v>758.75</v>
      </c>
      <c r="E8" s="67">
        <v>758.75</v>
      </c>
      <c r="F8" s="71"/>
    </row>
    <row r="9" spans="1:6" ht="14.25">
      <c r="A9" s="68"/>
      <c r="B9" s="64">
        <v>30102</v>
      </c>
      <c r="C9" s="70" t="s">
        <v>139</v>
      </c>
      <c r="D9" s="66">
        <f>SUM(E9:F9)</f>
        <v>1700.03</v>
      </c>
      <c r="E9" s="67">
        <v>1700.03</v>
      </c>
      <c r="F9" s="71"/>
    </row>
    <row r="10" spans="1:6" ht="14.25">
      <c r="A10" s="68"/>
      <c r="B10" s="64">
        <v>30108</v>
      </c>
      <c r="C10" s="70" t="s">
        <v>140</v>
      </c>
      <c r="D10" s="66">
        <v>325.25</v>
      </c>
      <c r="E10" s="67">
        <v>325.25</v>
      </c>
      <c r="F10" s="71"/>
    </row>
    <row r="11" spans="1:6" ht="14.25">
      <c r="A11" s="68"/>
      <c r="B11" s="64">
        <v>30109</v>
      </c>
      <c r="C11" s="70" t="s">
        <v>141</v>
      </c>
      <c r="D11" s="66">
        <v>136.94</v>
      </c>
      <c r="E11" s="67">
        <v>136.94</v>
      </c>
      <c r="F11" s="71"/>
    </row>
    <row r="12" spans="1:6" ht="14.25">
      <c r="A12" s="68"/>
      <c r="B12" s="64">
        <v>30110</v>
      </c>
      <c r="C12" s="70" t="s">
        <v>142</v>
      </c>
      <c r="D12" s="66">
        <v>136.94</v>
      </c>
      <c r="E12" s="67">
        <v>136.94</v>
      </c>
      <c r="F12" s="71"/>
    </row>
    <row r="13" spans="1:6" ht="14.25">
      <c r="A13" s="68"/>
      <c r="B13" s="64">
        <v>30112</v>
      </c>
      <c r="C13" s="70" t="s">
        <v>143</v>
      </c>
      <c r="D13" s="66">
        <v>8.56</v>
      </c>
      <c r="E13" s="67">
        <v>8.56</v>
      </c>
      <c r="F13" s="71"/>
    </row>
    <row r="14" spans="1:6" ht="14.25">
      <c r="A14" s="68"/>
      <c r="B14" s="64">
        <v>30112</v>
      </c>
      <c r="C14" s="70" t="s">
        <v>144</v>
      </c>
      <c r="D14" s="66">
        <v>8.56</v>
      </c>
      <c r="E14" s="67">
        <v>8.56</v>
      </c>
      <c r="F14" s="71"/>
    </row>
    <row r="15" spans="1:6" ht="14.25">
      <c r="A15" s="68"/>
      <c r="B15" s="64">
        <v>30112</v>
      </c>
      <c r="C15" s="70" t="s">
        <v>145</v>
      </c>
      <c r="D15" s="66">
        <v>33.04</v>
      </c>
      <c r="E15" s="67">
        <v>33.04</v>
      </c>
      <c r="F15" s="71"/>
    </row>
    <row r="16" spans="1:6" ht="14.25">
      <c r="A16" s="68"/>
      <c r="B16" s="64">
        <v>30113</v>
      </c>
      <c r="C16" s="70" t="s">
        <v>146</v>
      </c>
      <c r="D16" s="66">
        <v>205.42</v>
      </c>
      <c r="E16" s="67">
        <v>205.42</v>
      </c>
      <c r="F16" s="71"/>
    </row>
    <row r="17" spans="1:6" ht="14.25">
      <c r="A17" s="68">
        <v>302</v>
      </c>
      <c r="B17" s="69"/>
      <c r="C17" s="70" t="s">
        <v>147</v>
      </c>
      <c r="D17" s="67">
        <f>SUM(D18:D39)</f>
        <v>572.5</v>
      </c>
      <c r="E17" s="67"/>
      <c r="F17" s="67">
        <f>SUM(F18:F39)</f>
        <v>572.5</v>
      </c>
    </row>
    <row r="18" spans="1:6" ht="14.25">
      <c r="A18" s="32"/>
      <c r="B18" s="64">
        <v>30201</v>
      </c>
      <c r="C18" s="65" t="s">
        <v>148</v>
      </c>
      <c r="D18" s="71">
        <v>20.85</v>
      </c>
      <c r="E18" s="71"/>
      <c r="F18" s="71">
        <v>20.85</v>
      </c>
    </row>
    <row r="19" spans="1:6" ht="14.25">
      <c r="A19" s="32"/>
      <c r="B19" s="64">
        <v>30202</v>
      </c>
      <c r="C19" s="65" t="s">
        <v>149</v>
      </c>
      <c r="D19" s="71">
        <v>16.8</v>
      </c>
      <c r="E19" s="71"/>
      <c r="F19" s="71">
        <v>16.8</v>
      </c>
    </row>
    <row r="20" spans="1:6" ht="14.25">
      <c r="A20" s="32"/>
      <c r="B20" s="64">
        <v>30205</v>
      </c>
      <c r="C20" s="65" t="s">
        <v>150</v>
      </c>
      <c r="D20" s="71">
        <v>10.65</v>
      </c>
      <c r="E20" s="71"/>
      <c r="F20" s="71">
        <v>10.65</v>
      </c>
    </row>
    <row r="21" spans="1:6" ht="14.25">
      <c r="A21" s="32"/>
      <c r="B21" s="64">
        <v>30206</v>
      </c>
      <c r="C21" s="65" t="s">
        <v>151</v>
      </c>
      <c r="D21" s="71">
        <v>20.68</v>
      </c>
      <c r="E21" s="71"/>
      <c r="F21" s="71">
        <v>20.68</v>
      </c>
    </row>
    <row r="22" spans="1:6" ht="14.25">
      <c r="A22" s="32"/>
      <c r="B22" s="64">
        <v>30207</v>
      </c>
      <c r="C22" s="65" t="s">
        <v>152</v>
      </c>
      <c r="D22" s="71">
        <v>10.56</v>
      </c>
      <c r="E22" s="71"/>
      <c r="F22" s="71">
        <v>10.56</v>
      </c>
    </row>
    <row r="23" spans="1:6" ht="14.25">
      <c r="A23" s="32"/>
      <c r="B23" s="64">
        <v>30209</v>
      </c>
      <c r="C23" s="65" t="s">
        <v>153</v>
      </c>
      <c r="D23" s="71">
        <v>8.96</v>
      </c>
      <c r="E23" s="71"/>
      <c r="F23" s="71">
        <v>8.96</v>
      </c>
    </row>
    <row r="24" spans="1:6" ht="14.25">
      <c r="A24" s="32"/>
      <c r="B24" s="64">
        <v>30211</v>
      </c>
      <c r="C24" s="65" t="s">
        <v>154</v>
      </c>
      <c r="D24" s="71">
        <v>45.21</v>
      </c>
      <c r="E24" s="71"/>
      <c r="F24" s="71">
        <v>45.21</v>
      </c>
    </row>
    <row r="25" spans="1:6" ht="14.25">
      <c r="A25" s="32"/>
      <c r="B25" s="64">
        <v>30213</v>
      </c>
      <c r="C25" s="65" t="s">
        <v>155</v>
      </c>
      <c r="D25" s="71">
        <v>35.62</v>
      </c>
      <c r="E25" s="71"/>
      <c r="F25" s="71">
        <v>35.62</v>
      </c>
    </row>
    <row r="26" spans="1:6" ht="14.25">
      <c r="A26" s="32"/>
      <c r="B26" s="64">
        <v>30214</v>
      </c>
      <c r="C26" s="65" t="s">
        <v>156</v>
      </c>
      <c r="D26" s="71">
        <v>21.3</v>
      </c>
      <c r="E26" s="71"/>
      <c r="F26" s="71">
        <v>21.3</v>
      </c>
    </row>
    <row r="27" spans="1:6" ht="14.25">
      <c r="A27" s="32"/>
      <c r="B27" s="64">
        <v>30215</v>
      </c>
      <c r="C27" s="65" t="s">
        <v>157</v>
      </c>
      <c r="D27" s="71">
        <v>2.53</v>
      </c>
      <c r="E27" s="71"/>
      <c r="F27" s="71">
        <v>2.53</v>
      </c>
    </row>
    <row r="28" spans="1:6" ht="14.25">
      <c r="A28" s="32"/>
      <c r="B28" s="64">
        <v>30216</v>
      </c>
      <c r="C28" s="65" t="s">
        <v>158</v>
      </c>
      <c r="D28" s="71">
        <v>18.95</v>
      </c>
      <c r="E28" s="71"/>
      <c r="F28" s="71">
        <v>18.95</v>
      </c>
    </row>
    <row r="29" spans="1:6" ht="14.25">
      <c r="A29" s="32"/>
      <c r="B29" s="64">
        <v>30217</v>
      </c>
      <c r="C29" s="65" t="s">
        <v>159</v>
      </c>
      <c r="D29" s="71">
        <v>2.56</v>
      </c>
      <c r="E29" s="71"/>
      <c r="F29" s="71">
        <v>2.56</v>
      </c>
    </row>
    <row r="30" spans="1:6" ht="14.25">
      <c r="A30" s="32"/>
      <c r="B30" s="64">
        <v>30218</v>
      </c>
      <c r="C30" s="65" t="s">
        <v>160</v>
      </c>
      <c r="D30" s="71">
        <v>2.64</v>
      </c>
      <c r="E30" s="71"/>
      <c r="F30" s="71">
        <v>2.64</v>
      </c>
    </row>
    <row r="31" spans="1:6" ht="14.25">
      <c r="A31" s="32"/>
      <c r="B31" s="64">
        <v>30224</v>
      </c>
      <c r="C31" s="65" t="s">
        <v>161</v>
      </c>
      <c r="D31" s="71">
        <v>1.65</v>
      </c>
      <c r="E31" s="71"/>
      <c r="F31" s="71">
        <v>1.65</v>
      </c>
    </row>
    <row r="32" spans="1:6" ht="14.25">
      <c r="A32" s="32"/>
      <c r="B32" s="64">
        <v>30226</v>
      </c>
      <c r="C32" s="65" t="s">
        <v>162</v>
      </c>
      <c r="D32" s="71">
        <v>5.61</v>
      </c>
      <c r="E32" s="71"/>
      <c r="F32" s="71">
        <v>5.61</v>
      </c>
    </row>
    <row r="33" spans="1:6" ht="14.25">
      <c r="A33" s="32"/>
      <c r="B33" s="64">
        <v>30227</v>
      </c>
      <c r="C33" s="65" t="s">
        <v>163</v>
      </c>
      <c r="D33" s="71">
        <v>1.02</v>
      </c>
      <c r="E33" s="71"/>
      <c r="F33" s="71">
        <v>1.02</v>
      </c>
    </row>
    <row r="34" spans="1:6" ht="14.25">
      <c r="A34" s="32"/>
      <c r="B34" s="64">
        <v>30228</v>
      </c>
      <c r="C34" s="65" t="s">
        <v>164</v>
      </c>
      <c r="D34" s="71">
        <v>9.1</v>
      </c>
      <c r="E34" s="71"/>
      <c r="F34" s="71">
        <v>9.1</v>
      </c>
    </row>
    <row r="35" spans="1:6" ht="14.25">
      <c r="A35" s="32"/>
      <c r="B35" s="64">
        <v>30229</v>
      </c>
      <c r="C35" s="65" t="s">
        <v>165</v>
      </c>
      <c r="D35" s="71">
        <v>15.2</v>
      </c>
      <c r="E35" s="71"/>
      <c r="F35" s="71">
        <v>15.2</v>
      </c>
    </row>
    <row r="36" spans="1:6" ht="14.25">
      <c r="A36" s="32"/>
      <c r="B36" s="64">
        <v>30231</v>
      </c>
      <c r="C36" s="65" t="s">
        <v>166</v>
      </c>
      <c r="D36" s="71">
        <v>102.18</v>
      </c>
      <c r="E36" s="71"/>
      <c r="F36" s="71">
        <v>102.18</v>
      </c>
    </row>
    <row r="37" spans="1:6" ht="14.25">
      <c r="A37" s="32"/>
      <c r="B37" s="64">
        <v>30239</v>
      </c>
      <c r="C37" s="65" t="s">
        <v>167</v>
      </c>
      <c r="D37" s="71">
        <v>205.04</v>
      </c>
      <c r="E37" s="71"/>
      <c r="F37" s="71">
        <v>205.04</v>
      </c>
    </row>
    <row r="38" spans="1:6" ht="14.25">
      <c r="A38" s="32"/>
      <c r="B38" s="64">
        <v>30299</v>
      </c>
      <c r="C38" s="65" t="s">
        <v>168</v>
      </c>
      <c r="D38" s="71">
        <v>15.24</v>
      </c>
      <c r="E38" s="71"/>
      <c r="F38" s="71">
        <v>15.24</v>
      </c>
    </row>
    <row r="39" spans="1:6" ht="14.25">
      <c r="A39" s="32"/>
      <c r="B39" s="64">
        <v>30299</v>
      </c>
      <c r="C39" s="65" t="s">
        <v>169</v>
      </c>
      <c r="D39" s="71">
        <v>0.15</v>
      </c>
      <c r="E39" s="71"/>
      <c r="F39" s="71">
        <v>0.15</v>
      </c>
    </row>
    <row r="40" spans="1:6" ht="14.25">
      <c r="A40" s="32">
        <v>303</v>
      </c>
      <c r="B40" s="64"/>
      <c r="C40" s="65" t="s">
        <v>170</v>
      </c>
      <c r="D40" s="66">
        <v>70.76</v>
      </c>
      <c r="E40" s="67">
        <v>70.76</v>
      </c>
      <c r="F40" s="67"/>
    </row>
    <row r="41" spans="1:6" ht="14.25">
      <c r="A41" s="72"/>
      <c r="B41" s="69">
        <v>30301</v>
      </c>
      <c r="C41" s="70" t="s">
        <v>171</v>
      </c>
      <c r="D41" s="66">
        <v>10.76</v>
      </c>
      <c r="E41" s="67">
        <v>10.76</v>
      </c>
      <c r="F41" s="67"/>
    </row>
    <row r="42" spans="1:6" ht="14.25">
      <c r="A42" s="72"/>
      <c r="B42" s="69">
        <v>30305</v>
      </c>
      <c r="C42" s="70" t="s">
        <v>172</v>
      </c>
      <c r="D42" s="66">
        <v>60</v>
      </c>
      <c r="E42" s="67">
        <v>60</v>
      </c>
      <c r="F42" s="67"/>
    </row>
    <row r="43" ht="21" customHeight="1">
      <c r="A43" s="73" t="s">
        <v>173</v>
      </c>
    </row>
    <row r="44" ht="11.25">
      <c r="A44" s="73"/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:F2"/>
    </sheetView>
  </sheetViews>
  <sheetFormatPr defaultColWidth="9.33203125" defaultRowHeight="11.25"/>
  <cols>
    <col min="1" max="1" width="21" style="18" customWidth="1"/>
    <col min="2" max="2" width="55.16015625" style="18" customWidth="1"/>
    <col min="3" max="3" width="26.16015625" style="18" customWidth="1"/>
    <col min="4" max="4" width="21.16015625" style="19" customWidth="1"/>
    <col min="5" max="5" width="18.33203125" style="19" customWidth="1"/>
    <col min="6" max="6" width="19.16015625" style="19" customWidth="1"/>
    <col min="7" max="16384" width="9.33203125" style="18" customWidth="1"/>
  </cols>
  <sheetData>
    <row r="1" spans="1:8" ht="18.75">
      <c r="A1" s="20" t="s">
        <v>174</v>
      </c>
      <c r="B1" s="20"/>
      <c r="C1" s="20"/>
      <c r="D1" s="20"/>
      <c r="E1" s="20"/>
      <c r="F1" s="20"/>
      <c r="G1" s="21"/>
      <c r="H1" s="21"/>
    </row>
    <row r="2" spans="1:6" ht="23.25">
      <c r="A2" s="22" t="s">
        <v>175</v>
      </c>
      <c r="B2" s="22"/>
      <c r="C2" s="22"/>
      <c r="D2" s="22"/>
      <c r="E2" s="22"/>
      <c r="F2" s="22"/>
    </row>
    <row r="3" spans="2:6" ht="14.25">
      <c r="B3" s="23"/>
      <c r="E3" s="24" t="s">
        <v>2</v>
      </c>
      <c r="F3" s="24"/>
    </row>
    <row r="4" spans="1:6" ht="20.25" customHeight="1">
      <c r="A4" s="25" t="s">
        <v>119</v>
      </c>
      <c r="B4" s="26" t="s">
        <v>120</v>
      </c>
      <c r="C4" s="27" t="s">
        <v>176</v>
      </c>
      <c r="D4" s="26" t="s">
        <v>177</v>
      </c>
      <c r="E4" s="26"/>
      <c r="F4" s="28"/>
    </row>
    <row r="5" spans="1:6" ht="20.25" customHeight="1">
      <c r="A5" s="29"/>
      <c r="B5" s="30"/>
      <c r="C5" s="30"/>
      <c r="D5" s="30" t="s">
        <v>64</v>
      </c>
      <c r="E5" s="7" t="s">
        <v>89</v>
      </c>
      <c r="F5" s="31" t="s">
        <v>90</v>
      </c>
    </row>
    <row r="6" spans="1:6" ht="20.25" customHeight="1">
      <c r="A6" s="32"/>
      <c r="B6" s="33" t="s">
        <v>64</v>
      </c>
      <c r="C6" s="33"/>
      <c r="D6" s="33">
        <f>E6+F6</f>
        <v>0</v>
      </c>
      <c r="E6" s="9"/>
      <c r="F6" s="34"/>
    </row>
    <row r="7" spans="1:6" ht="20.25" customHeight="1">
      <c r="A7" s="35"/>
      <c r="B7" s="36"/>
      <c r="C7" s="37"/>
      <c r="D7" s="33"/>
      <c r="E7" s="38"/>
      <c r="F7" s="39"/>
    </row>
    <row r="8" spans="1:6" ht="20.25" customHeight="1">
      <c r="A8" s="35"/>
      <c r="B8" s="36"/>
      <c r="C8" s="37"/>
      <c r="D8" s="33"/>
      <c r="E8" s="38"/>
      <c r="F8" s="39"/>
    </row>
    <row r="9" spans="1:6" ht="20.25" customHeight="1">
      <c r="A9" s="40"/>
      <c r="B9" s="36"/>
      <c r="C9" s="37"/>
      <c r="D9" s="33"/>
      <c r="E9" s="38"/>
      <c r="F9" s="39"/>
    </row>
    <row r="10" spans="1:6" ht="20.25" customHeight="1">
      <c r="A10" s="41"/>
      <c r="B10" s="36"/>
      <c r="C10" s="37"/>
      <c r="D10" s="33"/>
      <c r="E10" s="38"/>
      <c r="F10" s="39"/>
    </row>
    <row r="11" spans="1:6" ht="20.25" customHeight="1">
      <c r="A11" s="35"/>
      <c r="B11" s="36"/>
      <c r="C11" s="37"/>
      <c r="D11" s="33"/>
      <c r="E11" s="38"/>
      <c r="F11" s="39"/>
    </row>
    <row r="12" spans="1:6" ht="20.25" customHeight="1">
      <c r="A12" s="35"/>
      <c r="B12" s="36"/>
      <c r="C12" s="37"/>
      <c r="D12" s="33"/>
      <c r="E12" s="38"/>
      <c r="F12" s="39"/>
    </row>
    <row r="13" spans="1:6" ht="20.25" customHeight="1">
      <c r="A13" s="35"/>
      <c r="B13" s="36"/>
      <c r="C13" s="37"/>
      <c r="D13" s="33"/>
      <c r="E13" s="38"/>
      <c r="F13" s="39"/>
    </row>
    <row r="14" spans="1:6" ht="20.25" customHeight="1">
      <c r="A14" s="40"/>
      <c r="B14" s="36"/>
      <c r="C14" s="37"/>
      <c r="D14" s="33"/>
      <c r="E14" s="38"/>
      <c r="F14" s="39"/>
    </row>
    <row r="15" spans="1:6" ht="20.25" customHeight="1">
      <c r="A15" s="41"/>
      <c r="B15" s="36"/>
      <c r="C15" s="37"/>
      <c r="D15" s="33"/>
      <c r="E15" s="38"/>
      <c r="F15" s="39"/>
    </row>
    <row r="16" spans="1:6" ht="20.25" customHeight="1">
      <c r="A16" s="35"/>
      <c r="B16" s="36"/>
      <c r="C16" s="37"/>
      <c r="D16" s="33"/>
      <c r="E16" s="38"/>
      <c r="F16" s="39"/>
    </row>
    <row r="17" spans="1:6" ht="20.25" customHeight="1">
      <c r="A17" s="35"/>
      <c r="B17" s="36"/>
      <c r="C17" s="37"/>
      <c r="D17" s="33"/>
      <c r="E17" s="38"/>
      <c r="F17" s="39"/>
    </row>
    <row r="18" spans="1:6" ht="20.25" customHeight="1">
      <c r="A18" s="35"/>
      <c r="B18" s="42"/>
      <c r="C18" s="37"/>
      <c r="D18" s="33"/>
      <c r="E18" s="38"/>
      <c r="F18" s="39"/>
    </row>
    <row r="19" spans="1:6" ht="20.25" customHeight="1">
      <c r="A19" s="40"/>
      <c r="B19" s="36"/>
      <c r="C19" s="37"/>
      <c r="D19" s="33"/>
      <c r="E19" s="38"/>
      <c r="F19" s="39"/>
    </row>
    <row r="20" spans="1:6" ht="20.25" customHeight="1">
      <c r="A20" s="41"/>
      <c r="B20" s="36"/>
      <c r="C20" s="37"/>
      <c r="D20" s="33"/>
      <c r="E20" s="38"/>
      <c r="F20" s="39"/>
    </row>
    <row r="21" spans="1:6" ht="20.25" customHeight="1">
      <c r="A21" s="35"/>
      <c r="B21" s="36"/>
      <c r="C21" s="37"/>
      <c r="D21" s="33"/>
      <c r="E21" s="38"/>
      <c r="F21" s="39"/>
    </row>
    <row r="22" spans="1:6" ht="20.25" customHeight="1">
      <c r="A22" s="35"/>
      <c r="B22" s="36"/>
      <c r="C22" s="37"/>
      <c r="D22" s="33"/>
      <c r="E22" s="38"/>
      <c r="F22" s="39"/>
    </row>
    <row r="23" spans="1:6" ht="20.25" customHeight="1">
      <c r="A23" s="35"/>
      <c r="B23" s="36"/>
      <c r="C23" s="37"/>
      <c r="D23" s="33"/>
      <c r="E23" s="38"/>
      <c r="F23" s="39"/>
    </row>
    <row r="24" spans="1:6" ht="20.25" customHeight="1">
      <c r="A24" s="40"/>
      <c r="B24" s="36"/>
      <c r="C24" s="37"/>
      <c r="D24" s="33"/>
      <c r="E24" s="38"/>
      <c r="F24" s="39"/>
    </row>
    <row r="25" spans="1:6" ht="20.25" customHeight="1">
      <c r="A25" s="41"/>
      <c r="B25" s="36"/>
      <c r="C25" s="37"/>
      <c r="D25" s="33"/>
      <c r="E25" s="38"/>
      <c r="F25" s="39"/>
    </row>
    <row r="26" spans="1:6" ht="20.25" customHeight="1">
      <c r="A26" s="43"/>
      <c r="B26" s="44" t="s">
        <v>178</v>
      </c>
      <c r="C26" s="45"/>
      <c r="D26" s="33">
        <f>E26+F26</f>
        <v>0</v>
      </c>
      <c r="E26" s="46"/>
      <c r="F26" s="47"/>
    </row>
    <row r="27" spans="1:5" ht="18.75">
      <c r="A27" s="18" t="s">
        <v>179</v>
      </c>
      <c r="B27" s="23"/>
      <c r="E27" s="48"/>
    </row>
    <row r="30" spans="2:6" s="17" customFormat="1" ht="14.25">
      <c r="B30" s="18"/>
      <c r="C30" s="18"/>
      <c r="D30" s="19"/>
      <c r="E30" s="19"/>
      <c r="F30" s="49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7">
    <mergeCell ref="A1:F1"/>
    <mergeCell ref="A2:F2"/>
    <mergeCell ref="E3:F3"/>
    <mergeCell ref="D4:F4"/>
    <mergeCell ref="A4:A5"/>
    <mergeCell ref="B4:B5"/>
    <mergeCell ref="C4:C5"/>
  </mergeCells>
  <conditionalFormatting sqref="E5:F65536 B3:D65536 E3 G1:IV65536">
    <cfRule type="expression" priority="1" dxfId="0" stopIfTrue="1">
      <formula>含公式的单元格</formula>
    </cfRule>
  </conditionalFormatting>
  <printOptions horizontalCentered="1"/>
  <pageMargins left="0.71" right="0.71" top="0.43" bottom="0.27" header="0.31" footer="0.2"/>
  <pageSetup horizontalDpi="600" verticalDpi="600" orientation="landscape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张瑞艳</cp:lastModifiedBy>
  <cp:lastPrinted>2017-01-17T00:46:33Z</cp:lastPrinted>
  <dcterms:created xsi:type="dcterms:W3CDTF">2010-11-30T02:24:49Z</dcterms:created>
  <dcterms:modified xsi:type="dcterms:W3CDTF">2020-03-13T08:51:20Z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